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elda\Downloads\"/>
    </mc:Choice>
  </mc:AlternateContent>
  <xr:revisionPtr revIDLastSave="0" documentId="13_ncr:1_{438E3791-C917-465B-A121-2347F2B674E2}" xr6:coauthVersionLast="47" xr6:coauthVersionMax="47" xr10:uidLastSave="{00000000-0000-0000-0000-000000000000}"/>
  <bookViews>
    <workbookView xWindow="4800" yWindow="2810" windowWidth="14400" windowHeight="727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9" l="1"/>
  <c r="H7" i="9"/>
  <c r="C23" i="12"/>
  <c r="F23" i="12"/>
  <c r="F9" i="12"/>
  <c r="F10" i="12"/>
  <c r="F11" i="12"/>
  <c r="F12" i="12"/>
  <c r="F8" i="12"/>
  <c r="G8" i="8"/>
  <c r="L8" i="8"/>
  <c r="H7" i="3" l="1"/>
</calcChain>
</file>

<file path=xl/sharedStrings.xml><?xml version="1.0" encoding="utf-8"?>
<sst xmlns="http://schemas.openxmlformats.org/spreadsheetml/2006/main" count="92" uniqueCount="56">
  <si>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</si>
  <si>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</si>
  <si>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</si>
  <si>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</si>
  <si>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</si>
  <si>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</si>
  <si>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</si>
  <si>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</si>
  <si>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</si>
  <si>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</si>
  <si>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</si>
  <si>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</si>
  <si>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</si>
  <si>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</si>
  <si>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</si>
  <si>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</si>
  <si>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</si>
  <si>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</si>
  <si>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</si>
  <si>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</si>
  <si>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</si>
  <si>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</si>
  <si>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</si>
  <si>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</si>
  <si>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</si>
  <si>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</si>
  <si>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</si>
  <si>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SERVICIOS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</si>
  <si>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</si>
  <si>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</si>
  <si>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</si>
  <si>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</si>
  <si>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</si>
  <si>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</si>
  <si>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</si>
  <si>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</si>
  <si>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</si>
  <si>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</si>
  <si>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</si>
  <si>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</si>
  <si>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CONSUMIBLES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</si>
  <si>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</si>
  <si>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</si>
  <si>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</si>
  <si>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</si>
  <si>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</si>
  <si>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</si>
  <si>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</si>
  <si>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</si>
  <si>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</si>
  <si>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</si>
  <si>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N/A</t>
  </si>
  <si>
    <t>Servicio de Análisis especilizados de terceros</t>
  </si>
  <si>
    <t>-</t>
  </si>
  <si>
    <t xml:space="preserve">Pago de análisis estabilidad 06 meses nitrosaminas Losartán potásico  </t>
  </si>
  <si>
    <t>Análisis requeridos para el desarrollo del producto Leverstat. (Proveedor autrizado)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</si>
</sst>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16" t="s">
        <v>41</v>
      </c>
      <c r="C4" s="16"/>
      <c r="D4" s="16"/>
      <c r="E4" s="16"/>
      <c r="F4" s="16"/>
    </row>
    <row r="7" spans="2:6" s="4" customFormat="1" ht="39.75" customHeight="1" x14ac:dyDescent="0.35">
      <c r="B7" s="6" t="s">
        <v>2</v>
      </c>
      <c r="C7" s="6" t="s">
        <v>32</v>
      </c>
      <c r="D7" s="6" t="s">
        <v>4</v>
      </c>
      <c r="E7" s="6" t="s">
        <v>49</v>
      </c>
      <c r="F7" s="6" t="s">
        <v>50</v>
      </c>
    </row>
    <row r="8" spans="2:6" s="4" customFormat="1" ht="24.75" customHeight="1" x14ac:dyDescent="0.35">
      <c r="B8" s="3" t="s">
        <v>42</v>
      </c>
      <c r="C8" s="5">
        <v>2</v>
      </c>
      <c r="D8" s="3" t="s">
        <v>10</v>
      </c>
      <c r="E8" s="8">
        <v>60</v>
      </c>
      <c r="F8" s="8">
        <f>E8*C8</f>
        <v>120</v>
      </c>
    </row>
    <row r="9" spans="2:6" s="4" customFormat="1" ht="24.75" customHeight="1" x14ac:dyDescent="0.35">
      <c r="B9" s="3" t="s">
        <v>43</v>
      </c>
      <c r="C9" s="5">
        <v>3</v>
      </c>
      <c r="D9" s="3" t="s">
        <v>10</v>
      </c>
      <c r="E9" s="8">
        <v>60</v>
      </c>
      <c r="F9" s="8">
        <f t="shared" ref="F9:F12" si="0">E9*C9</f>
        <v>180</v>
      </c>
    </row>
    <row r="10" spans="2:6" s="4" customFormat="1" ht="24.75" customHeight="1" x14ac:dyDescent="0.35">
      <c r="B10" s="3" t="s">
        <v>44</v>
      </c>
      <c r="C10" s="5">
        <v>4</v>
      </c>
      <c r="D10" s="3" t="s">
        <v>10</v>
      </c>
      <c r="E10" s="8">
        <v>60</v>
      </c>
      <c r="F10" s="8">
        <f t="shared" si="0"/>
        <v>240</v>
      </c>
    </row>
    <row r="11" spans="2:6" s="4" customFormat="1" ht="24.75" customHeight="1" x14ac:dyDescent="0.35">
      <c r="B11" s="3" t="s">
        <v>45</v>
      </c>
      <c r="C11" s="5">
        <v>5</v>
      </c>
      <c r="D11" s="3" t="s">
        <v>47</v>
      </c>
      <c r="E11" s="8">
        <v>30</v>
      </c>
      <c r="F11" s="8">
        <f t="shared" si="0"/>
        <v>150</v>
      </c>
    </row>
    <row r="12" spans="2:6" s="4" customFormat="1" ht="24.75" customHeight="1" x14ac:dyDescent="0.35">
      <c r="B12" s="3" t="s">
        <v>46</v>
      </c>
      <c r="C12" s="5">
        <v>6</v>
      </c>
      <c r="D12" s="3" t="s">
        <v>10</v>
      </c>
      <c r="E12" s="8">
        <v>60</v>
      </c>
      <c r="F12" s="8">
        <f t="shared" si="0"/>
        <v>360</v>
      </c>
    </row>
    <row r="13" spans="2:6" s="4" customFormat="1" ht="24.75" customHeight="1" x14ac:dyDescent="0.35">
      <c r="B13" s="3"/>
      <c r="C13" s="5"/>
      <c r="D13" s="3"/>
      <c r="E13" s="8"/>
      <c r="F13" s="8"/>
    </row>
    <row r="14" spans="2:6" s="4" customFormat="1" ht="24.75" customHeight="1" x14ac:dyDescent="0.35">
      <c r="B14" s="3"/>
      <c r="C14" s="5"/>
      <c r="D14" s="3"/>
      <c r="E14" s="8"/>
      <c r="F14" s="8"/>
    </row>
    <row r="15" spans="2:6" s="4" customFormat="1" ht="24.75" customHeight="1" x14ac:dyDescent="0.35">
      <c r="B15" s="3"/>
      <c r="C15" s="5"/>
      <c r="D15" s="3"/>
      <c r="E15" s="8"/>
      <c r="F15" s="8"/>
    </row>
    <row r="16" spans="2:6" s="4" customFormat="1" ht="24.75" customHeight="1" x14ac:dyDescent="0.35">
      <c r="B16" s="3"/>
      <c r="C16" s="5"/>
      <c r="D16" s="3"/>
      <c r="E16" s="8"/>
      <c r="F16" s="8"/>
    </row>
    <row r="17" spans="2:6" s="4" customFormat="1" ht="24.75" customHeight="1" x14ac:dyDescent="0.35">
      <c r="B17" s="3"/>
      <c r="C17" s="5"/>
      <c r="D17" s="3"/>
      <c r="E17" s="8"/>
      <c r="F17" s="8"/>
    </row>
    <row r="18" spans="2:6" s="4" customFormat="1" ht="24.75" customHeight="1" x14ac:dyDescent="0.35">
      <c r="B18" s="3"/>
      <c r="C18" s="5"/>
      <c r="D18" s="3"/>
      <c r="E18" s="8"/>
      <c r="F18" s="8"/>
    </row>
    <row r="19" spans="2:6" s="4" customFormat="1" ht="24.75" customHeight="1" x14ac:dyDescent="0.35">
      <c r="B19" s="3"/>
      <c r="C19" s="5"/>
      <c r="D19" s="3"/>
      <c r="E19" s="8"/>
      <c r="F19" s="8"/>
    </row>
    <row r="20" spans="2:6" s="4" customFormat="1" ht="24.75" customHeight="1" x14ac:dyDescent="0.35">
      <c r="B20" s="3"/>
      <c r="C20" s="5"/>
      <c r="D20" s="3"/>
      <c r="E20" s="8"/>
      <c r="F20" s="8"/>
    </row>
    <row r="21" spans="2:6" s="4" customFormat="1" ht="24.75" customHeight="1" x14ac:dyDescent="0.35">
      <c r="B21" s="3"/>
      <c r="C21" s="5"/>
      <c r="D21" s="3"/>
      <c r="E21" s="8"/>
      <c r="F21" s="8"/>
    </row>
    <row r="22" spans="2:6" s="4" customFormat="1" ht="24.75" customHeight="1" x14ac:dyDescent="0.35">
      <c r="B22" s="3"/>
      <c r="C22" s="5"/>
      <c r="D22" s="3"/>
      <c r="E22" s="8"/>
      <c r="F22" s="8"/>
    </row>
    <row r="23" spans="2:6" s="4" customFormat="1" ht="24.75" customHeight="1" x14ac:dyDescent="0.35">
      <c r="B23" s="6" t="s">
        <v>48</v>
      </c>
      <c r="C23" s="13">
        <f>SUM(C8:C22)</f>
        <v>20</v>
      </c>
      <c r="D23" s="6"/>
      <c r="E23" s="6"/>
      <c r="F23" s="14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16" t="s">
        <v>40</v>
      </c>
      <c r="C4" s="16"/>
      <c r="D4" s="16"/>
      <c r="E4" s="16"/>
      <c r="F4" s="16"/>
      <c r="G4" s="16"/>
    </row>
    <row r="6" spans="2:16" x14ac:dyDescent="0.35">
      <c r="J6" s="17" t="s">
        <v>31</v>
      </c>
      <c r="K6" s="17"/>
      <c r="L6" s="17"/>
      <c r="M6" s="17"/>
      <c r="N6" s="7" t="s">
        <v>0</v>
      </c>
    </row>
    <row r="7" spans="2:16" s="4" customFormat="1" ht="39.75" customHeight="1" x14ac:dyDescent="0.35">
      <c r="B7" s="6" t="s">
        <v>2</v>
      </c>
      <c r="C7" s="6" t="s">
        <v>7</v>
      </c>
      <c r="D7" s="6" t="s">
        <v>32</v>
      </c>
      <c r="E7" s="6" t="s">
        <v>4</v>
      </c>
      <c r="F7" s="6" t="s">
        <v>13</v>
      </c>
      <c r="G7" s="6" t="s">
        <v>14</v>
      </c>
      <c r="H7" s="6" t="s">
        <v>5</v>
      </c>
      <c r="I7" s="6" t="s">
        <v>38</v>
      </c>
      <c r="J7" s="6" t="s">
        <v>33</v>
      </c>
      <c r="K7" s="6" t="s">
        <v>34</v>
      </c>
      <c r="L7" s="6" t="s">
        <v>8</v>
      </c>
      <c r="M7" s="6" t="s">
        <v>29</v>
      </c>
      <c r="N7" s="6" t="s">
        <v>35</v>
      </c>
      <c r="O7" s="6" t="s">
        <v>30</v>
      </c>
      <c r="P7" s="6" t="s">
        <v>12</v>
      </c>
    </row>
    <row r="8" spans="2:16" s="4" customFormat="1" ht="89.25" customHeight="1" x14ac:dyDescent="0.35">
      <c r="B8" s="3" t="s">
        <v>6</v>
      </c>
      <c r="C8" s="3" t="s">
        <v>9</v>
      </c>
      <c r="D8" s="5">
        <v>2</v>
      </c>
      <c r="E8" s="3" t="s">
        <v>10</v>
      </c>
      <c r="F8" s="8">
        <v>200</v>
      </c>
      <c r="G8" s="8">
        <f>F8*D8</f>
        <v>400</v>
      </c>
      <c r="H8" s="3" t="s">
        <v>37</v>
      </c>
      <c r="I8" s="10">
        <v>45502</v>
      </c>
      <c r="J8" s="5">
        <v>2</v>
      </c>
      <c r="K8" s="5">
        <v>10</v>
      </c>
      <c r="L8" s="5">
        <f>+J8/K8</f>
        <v>0.2</v>
      </c>
      <c r="M8" s="3" t="s">
        <v>28</v>
      </c>
      <c r="N8" s="3">
        <v>5</v>
      </c>
      <c r="O8" s="3"/>
      <c r="P8" s="3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15</v>
      </c>
      <c r="D4" s="16"/>
      <c r="E4" s="16"/>
      <c r="F4" s="16"/>
      <c r="G4" s="16"/>
      <c r="H4" s="16"/>
      <c r="I4" s="9"/>
    </row>
    <row r="6" spans="3:18" ht="43.5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16</v>
      </c>
      <c r="D7" s="3" t="s">
        <v>18</v>
      </c>
      <c r="E7" s="5">
        <v>2</v>
      </c>
      <c r="F7" s="3" t="s">
        <v>10</v>
      </c>
      <c r="G7" s="8">
        <v>10000</v>
      </c>
      <c r="H7" s="8">
        <f>+G7*E7</f>
        <v>20000</v>
      </c>
      <c r="I7" s="3" t="s">
        <v>19</v>
      </c>
      <c r="J7" s="10">
        <v>45352</v>
      </c>
      <c r="K7" s="5">
        <v>250</v>
      </c>
      <c r="L7" s="3" t="s">
        <v>20</v>
      </c>
      <c r="M7" s="5">
        <v>0</v>
      </c>
      <c r="N7" s="8">
        <v>10000</v>
      </c>
      <c r="O7" s="8">
        <v>9500</v>
      </c>
      <c r="P7" s="8">
        <v>11000</v>
      </c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workbookViewId="0">
      <selection activeCell="R7" sqref="R7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1.6328125" bestFit="1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27</v>
      </c>
      <c r="D4" s="16"/>
      <c r="E4" s="16"/>
      <c r="F4" s="16"/>
      <c r="G4" s="16"/>
      <c r="H4" s="16"/>
      <c r="I4" s="9"/>
    </row>
    <row r="5" spans="3:18" x14ac:dyDescent="0.35">
      <c r="J5" s="17" t="s">
        <v>39</v>
      </c>
      <c r="K5" s="17"/>
      <c r="L5" s="17"/>
    </row>
    <row r="6" spans="3:18" ht="29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86.5" customHeight="1" x14ac:dyDescent="0.35">
      <c r="C7" s="3" t="s">
        <v>52</v>
      </c>
      <c r="D7" s="3" t="s">
        <v>54</v>
      </c>
      <c r="E7" s="15">
        <v>1</v>
      </c>
      <c r="F7" s="11" t="s">
        <v>26</v>
      </c>
      <c r="G7" s="12">
        <v>187425</v>
      </c>
      <c r="H7" s="12">
        <f>G7</f>
        <v>187425</v>
      </c>
      <c r="I7" s="3" t="s">
        <v>51</v>
      </c>
      <c r="J7" s="10" t="s">
        <v>51</v>
      </c>
      <c r="K7" s="5" t="s">
        <v>51</v>
      </c>
      <c r="L7" s="3" t="s">
        <v>51</v>
      </c>
      <c r="M7" s="5" t="s">
        <v>51</v>
      </c>
      <c r="N7" s="8">
        <f>G7</f>
        <v>187425</v>
      </c>
      <c r="O7" s="8" t="s">
        <v>51</v>
      </c>
      <c r="P7" s="8" t="s">
        <v>53</v>
      </c>
      <c r="Q7" s="3" t="s">
        <v>55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ARTICULOS</vt:lpstr>
      <vt:lpstr>CONSUMIBLES.</vt:lpstr>
      <vt:lpstr>REFACCIONES.</vt:lpstr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2024-09-26T14:46:47Z</dcterms:modified>
</cp:coreProperties>
</file>