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an Manuel\Documents\5 Requisiciones\2024\DA\CAL-DESFAR  - Refacciones MP EQDA-031\"/>
    </mc:Choice>
  </mc:AlternateContent>
  <bookViews>
    <workbookView xWindow="0" yWindow="0" windowWidth="20490" windowHeight="7905"/>
  </bookViews>
  <sheets>
    <sheet name="REFACCIONES.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F8" i="1" l="1"/>
  <c r="F9" i="1"/>
  <c r="L9" i="1" l="1"/>
  <c r="L8" i="1"/>
  <c r="F7" i="1" l="1"/>
  <c r="L7" i="1" s="1"/>
</calcChain>
</file>

<file path=xl/sharedStrings.xml><?xml version="1.0" encoding="utf-8"?>
<sst xmlns="http://schemas.openxmlformats.org/spreadsheetml/2006/main" count="29" uniqueCount="24">
  <si>
    <t>REFACCIONES Y HERRAMENTALES</t>
  </si>
  <si>
    <t xml:space="preserve">Descripción del producto </t>
  </si>
  <si>
    <t>Cantidad</t>
  </si>
  <si>
    <t>U/M</t>
  </si>
  <si>
    <t>IMPORTE</t>
  </si>
  <si>
    <t>Equipo al que pertenece</t>
  </si>
  <si>
    <t>Ultima compra</t>
  </si>
  <si>
    <t xml:space="preserve">Tiempo de vida estimado </t>
  </si>
  <si>
    <t>Cotización 1</t>
  </si>
  <si>
    <t>Cotización 2</t>
  </si>
  <si>
    <t>Cotización 3</t>
  </si>
  <si>
    <t>Obsevaciones</t>
  </si>
  <si>
    <t>Imagen</t>
  </si>
  <si>
    <t>PZ</t>
  </si>
  <si>
    <t>NA</t>
  </si>
  <si>
    <t>Stock de                        seguridad / mes</t>
  </si>
  <si>
    <t>PRECIO DOLARES</t>
  </si>
  <si>
    <t>#Parte</t>
  </si>
  <si>
    <t>12 meses        Dependiendo del uso del equipo</t>
  </si>
  <si>
    <t>Performance Plus HB Deuterium Lamp Assy</t>
  </si>
  <si>
    <t>Seat Port Assembly, .004ID</t>
  </si>
  <si>
    <t>Seat, vespel W/anti rot</t>
  </si>
  <si>
    <t>Acquity UPLC EQDA-031</t>
  </si>
  <si>
    <t>Para stock de mantenimiento preventivo                              El siguiente mes se pedira el resto de refacciones e insumos para calificación del quipo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</si>
</sst>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14" fontId="0" fillId="0" borderId="0" xfId="0" applyNumberFormat="1"/>
    <xf numFmtId="164" fontId="0" fillId="0" borderId="0" xfId="1" applyFont="1" applyBorder="1"/>
    <xf numFmtId="0" fontId="0" fillId="0" borderId="0" xfId="0" applyAlignment="1">
      <alignment horizontal="center" vertical="center"/>
    </xf>
    <xf numFmtId="164" fontId="0" fillId="0" borderId="0" xfId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5" fontId="1" fillId="0" borderId="1" xfId="2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1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4" fontId="1" fillId="0" borderId="2" xfId="1" applyFont="1" applyBorder="1" applyAlignment="1">
      <alignment horizontal="center" vertical="center" wrapText="1"/>
    </xf>
    <xf numFmtId="164" fontId="1" fillId="0" borderId="3" xfId="1" applyFont="1" applyBorder="1" applyAlignment="1">
      <alignment horizontal="center" vertical="center" wrapText="1"/>
    </xf>
    <xf numFmtId="164" fontId="1" fillId="0" borderId="4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14" fontId="1" fillId="0" borderId="3" xfId="0" applyNumberFormat="1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 wrapText="1"/>
    </xf>
    <xf numFmtId="165" fontId="1" fillId="0" borderId="5" xfId="2" applyFont="1" applyBorder="1" applyAlignment="1">
      <alignment horizontal="center" vertical="center" wrapText="1"/>
    </xf>
    <xf numFmtId="165" fontId="1" fillId="0" borderId="6" xfId="2" applyFont="1" applyBorder="1" applyAlignment="1">
      <alignment horizontal="center" vertical="center" wrapText="1"/>
    </xf>
    <xf numFmtId="165" fontId="1" fillId="0" borderId="7" xfId="2" applyFont="1" applyBorder="1" applyAlignment="1">
      <alignment horizontal="center" vertical="center" wrapText="1"/>
    </xf>
    <xf numFmtId="165" fontId="1" fillId="0" borderId="8" xfId="2" applyFont="1" applyBorder="1" applyAlignment="1">
      <alignment horizontal="center" vertical="center" wrapText="1"/>
    </xf>
    <xf numFmtId="165" fontId="1" fillId="0" borderId="9" xfId="2" applyFont="1" applyBorder="1" applyAlignment="1">
      <alignment horizontal="center" vertical="center" wrapText="1"/>
    </xf>
    <xf numFmtId="165" fontId="1" fillId="0" borderId="10" xfId="2" applyFont="1" applyBorder="1" applyAlignment="1">
      <alignment horizontal="center" vertical="center" wrapText="1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28576</xdr:rowOff>
    </xdr:from>
    <xdr:to>
      <xdr:col>0</xdr:col>
      <xdr:colOff>1708944</xdr:colOff>
      <xdr:row>2</xdr:row>
      <xdr:rowOff>177158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F4F10B28-253A-4A99-9E7B-CD5E578538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33526" y="28576"/>
          <a:ext cx="1787525" cy="5295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P10"/>
  <sheetViews>
    <sheetView showGridLines="0" tabSelected="1" zoomScale="90" zoomScaleNormal="90" workbookViewId="0">
      <selection activeCell="E11" sqref="E11"/>
    </sheetView>
  </sheetViews>
  <sheetFormatPr baseColWidth="10" defaultRowHeight="15" x14ac:dyDescent="0.25"/>
  <cols>
    <col min="1" max="1" width="38.28515625" customWidth="1"/>
    <col min="2" max="2" width="15.85546875" bestFit="1" customWidth="1"/>
    <col min="3" max="3" width="8.85546875" style="5" bestFit="1" customWidth="1"/>
    <col min="4" max="4" width="5.28515625" bestFit="1" customWidth="1"/>
    <col min="5" max="5" width="10.7109375" style="5" bestFit="1" customWidth="1"/>
    <col min="6" max="6" width="12.5703125" style="5" customWidth="1"/>
    <col min="7" max="7" width="15.85546875" bestFit="1" customWidth="1"/>
    <col min="8" max="8" width="14.42578125" bestFit="1" customWidth="1"/>
    <col min="9" max="9" width="15.85546875" customWidth="1"/>
    <col min="10" max="10" width="5.140625" bestFit="1" customWidth="1"/>
    <col min="11" max="11" width="15.140625" bestFit="1" customWidth="1"/>
    <col min="12" max="14" width="11.5703125" bestFit="1" customWidth="1"/>
    <col min="15" max="15" width="21.28515625" customWidth="1"/>
    <col min="16" max="16" width="23.7109375" customWidth="1"/>
  </cols>
  <sheetData>
    <row r="4" spans="1:16" ht="18.75" x14ac:dyDescent="0.3">
      <c r="A4" s="17" t="s">
        <v>0</v>
      </c>
      <c r="B4" s="17"/>
      <c r="C4" s="17"/>
      <c r="D4" s="17"/>
      <c r="E4" s="17"/>
      <c r="F4" s="17"/>
      <c r="G4" s="1"/>
    </row>
    <row r="6" spans="1:16" ht="30" x14ac:dyDescent="0.25">
      <c r="A6" s="2" t="s">
        <v>1</v>
      </c>
      <c r="B6" s="2" t="s">
        <v>17</v>
      </c>
      <c r="C6" s="2" t="s">
        <v>2</v>
      </c>
      <c r="D6" s="2" t="s">
        <v>3</v>
      </c>
      <c r="E6" s="2" t="s">
        <v>16</v>
      </c>
      <c r="F6" s="2" t="s">
        <v>4</v>
      </c>
      <c r="G6" s="2" t="s">
        <v>5</v>
      </c>
      <c r="H6" s="2" t="s">
        <v>6</v>
      </c>
      <c r="I6" s="2" t="s">
        <v>7</v>
      </c>
      <c r="J6" s="2" t="s">
        <v>3</v>
      </c>
      <c r="K6" s="2" t="s">
        <v>15</v>
      </c>
      <c r="L6" s="2" t="s">
        <v>8</v>
      </c>
      <c r="M6" s="2" t="s">
        <v>9</v>
      </c>
      <c r="N6" s="2" t="s">
        <v>10</v>
      </c>
      <c r="O6" s="2" t="s">
        <v>11</v>
      </c>
      <c r="P6" s="2" t="s">
        <v>12</v>
      </c>
    </row>
    <row r="7" spans="1:16" ht="45" customHeight="1" x14ac:dyDescent="0.25">
      <c r="A7" s="7" t="s">
        <v>19</v>
      </c>
      <c r="B7" s="7">
        <v>700005269</v>
      </c>
      <c r="C7" s="10">
        <v>1</v>
      </c>
      <c r="D7" s="7" t="s">
        <v>13</v>
      </c>
      <c r="E7" s="8">
        <v>1086.8</v>
      </c>
      <c r="F7" s="8">
        <f>+E7*C7</f>
        <v>1086.8</v>
      </c>
      <c r="G7" s="18" t="s">
        <v>22</v>
      </c>
      <c r="H7" s="21">
        <v>45323</v>
      </c>
      <c r="I7" s="14" t="s">
        <v>18</v>
      </c>
      <c r="J7" s="11" t="s">
        <v>14</v>
      </c>
      <c r="K7" s="14" t="s">
        <v>14</v>
      </c>
      <c r="L7" s="8">
        <f>F7</f>
        <v>1086.8</v>
      </c>
      <c r="M7" s="24" t="s">
        <v>14</v>
      </c>
      <c r="N7" s="25"/>
      <c r="O7" s="11" t="s">
        <v>23</v>
      </c>
      <c r="P7" s="9"/>
    </row>
    <row r="8" spans="1:16" x14ac:dyDescent="0.25">
      <c r="A8" s="7" t="s">
        <v>20</v>
      </c>
      <c r="B8" s="7">
        <v>700005234</v>
      </c>
      <c r="C8" s="10">
        <v>1</v>
      </c>
      <c r="D8" s="7" t="s">
        <v>13</v>
      </c>
      <c r="E8" s="8">
        <v>196.84</v>
      </c>
      <c r="F8" s="8">
        <f t="shared" ref="F8:F9" si="0">+E8*C8</f>
        <v>196.84</v>
      </c>
      <c r="G8" s="19"/>
      <c r="H8" s="22"/>
      <c r="I8" s="15"/>
      <c r="J8" s="12"/>
      <c r="K8" s="15"/>
      <c r="L8" s="8">
        <f>F8</f>
        <v>196.84</v>
      </c>
      <c r="M8" s="26"/>
      <c r="N8" s="27"/>
      <c r="O8" s="12"/>
      <c r="P8" s="9"/>
    </row>
    <row r="9" spans="1:16" x14ac:dyDescent="0.25">
      <c r="A9" s="7" t="s">
        <v>21</v>
      </c>
      <c r="B9" s="7">
        <v>405011492</v>
      </c>
      <c r="C9" s="10">
        <v>1</v>
      </c>
      <c r="D9" s="7" t="s">
        <v>13</v>
      </c>
      <c r="E9" s="8">
        <v>237.88</v>
      </c>
      <c r="F9" s="8">
        <f t="shared" si="0"/>
        <v>237.88</v>
      </c>
      <c r="G9" s="20"/>
      <c r="H9" s="23"/>
      <c r="I9" s="16"/>
      <c r="J9" s="13"/>
      <c r="K9" s="16"/>
      <c r="L9" s="8">
        <f>F9</f>
        <v>237.88</v>
      </c>
      <c r="M9" s="28"/>
      <c r="N9" s="29"/>
      <c r="O9" s="13"/>
      <c r="P9" s="9"/>
    </row>
    <row r="10" spans="1:16" x14ac:dyDescent="0.25">
      <c r="A10" s="3"/>
      <c r="B10" s="4"/>
      <c r="D10" s="4"/>
      <c r="E10" s="6">
        <f>SUM(E7:E9)</f>
        <v>1521.52</v>
      </c>
    </row>
  </sheetData>
  <mergeCells count="8">
    <mergeCell ref="O7:O9"/>
    <mergeCell ref="I7:I9"/>
    <mergeCell ref="K7:K9"/>
    <mergeCell ref="J7:J9"/>
    <mergeCell ref="A4:F4"/>
    <mergeCell ref="G7:G9"/>
    <mergeCell ref="H7:H9"/>
    <mergeCell ref="M7:N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REFACCIONES.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Manuel</dc:creator>
  <cp:lastModifiedBy>Juan Manuel</cp:lastModifiedBy>
  <dcterms:created xsi:type="dcterms:W3CDTF">2024-09-03T18:23:08Z</dcterms:created>
  <dcterms:modified xsi:type="dcterms:W3CDTF">2024-11-29T16:31:41Z</dcterms:modified>
</cp:coreProperties>
</file>