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Downloads\"/>
    </mc:Choice>
  </mc:AlternateContent>
  <bookViews>
    <workbookView xWindow="-105" yWindow="-105" windowWidth="19425" windowHeight="10305" firstSheet="1" activeTab="1"/>
  </bookViews>
  <sheets>
    <sheet name="LISTADO DE ARTICULOS" sheetId="12" state="hidden" r:id="rId1"/>
    <sheet name="CONSUMIBLES." sheetId="8" r:id="rId2"/>
    <sheet name="REFACCIONES." sheetId="3" state="hidden" r:id="rId3"/>
    <sheet name="SERVICIOS." sheetId="9" state="hidden" r:id="rId4"/>
    <sheet name="EQUIPO O MATERIAL." sheetId="11" state="hidden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<sst xmlns="http://schemas.openxmlformats.org/spreadsheetml/2006/main" count="180" uniqueCount="95">
  <si>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</si>
  <si>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</si>
  <si>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</si>
  <si>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</si>
  <si>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</si>
  <si>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</si>
  <si>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Presentación</t>
  </si>
  <si>
    <t>Consumo promedio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</si>
  <si>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</si>
  <si>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</si>
  <si>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</si>
  <si>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</si>
  <si>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</si>
  <si>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</si>
  <si>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</si>
  <si>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</si>
  <si>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</si>
  <si>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</si>
  <si>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</si>
  <si>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</si>
  <si>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</si>
  <si>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</si>
  <si>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</si>
  <si>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</si>
  <si>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</si>
  <si>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</si>
  <si>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</si>
  <si>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</si>
  <si>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</si>
  <si>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</si>
  <si>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</si>
  <si>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</si>
  <si>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</si>
  <si>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</si>
  <si>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</si>
  <si>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</si>
  <si>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</si>
  <si>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</si>
  <si>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</si>
  <si>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</si>
  <si>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</si>
  <si>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</si>
  <si>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</si>
  <si>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</si>
  <si>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</si>
  <si>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</si>
  <si>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</si>
  <si>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</si>
  <si>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</si>
  <si>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</si>
  <si>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</si>
  <si>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</si>
  <si>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</si>
  <si>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</si>
  <si>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</si>
  <si>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</si>
  <si>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</si>
  <si>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</si>
  <si>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</si>
  <si>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</si>
  <si>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</si>
  <si>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</si>
  <si>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</si>
  <si>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</si>
  <si>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</si>
  <si>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</si>
  <si>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</si>
  <si>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</si>
  <si>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</si>
  <si>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</si>
  <si>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</si>
  <si>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</si>
  <si>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</si>
  <si>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</si>
  <si>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</si>
  <si>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</si>
  <si>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</si>
  <si>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</si>
  <si>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</si>
  <si>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</si>
  <si>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</si>
  <si>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</si>
  <si>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</si>
  <si>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</si>
  <si>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</si>
  <si>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</si>
  <si>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</si>
  <si>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</si>
  <si>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</si>
  <si>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</si>
  <si>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</si>
  <si>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</si>
  <si>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Zorbax NH2 5 um, 4.6 x 150 mm, L8. No. Parte: 883952-708</t>
  </si>
  <si>
    <t>N/A</t>
  </si>
  <si>
    <t>Columna para stock pues se comienza la validación del método de valoración de vitamina A y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</si>
</sst>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11</xdr:row>
      <xdr:rowOff>0</xdr:rowOff>
    </xdr:from>
    <xdr:to>
      <xdr:col>24</xdr:col>
      <xdr:colOff>533400</xdr:colOff>
      <xdr:row>59</xdr:row>
      <xdr:rowOff>9525</xdr:rowOff>
    </xdr:to>
    <xdr:pic>
      <xdr:nvPicPr>
        <xdr:cNvPr id="4" name="Imagen 3" descr="ZORBAX NH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300" y="3324225"/>
          <a:ext cx="10287000" cy="869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57151</xdr:colOff>
      <xdr:row>7</xdr:row>
      <xdr:rowOff>200025</xdr:rowOff>
    </xdr:from>
    <xdr:to>
      <xdr:col>14</xdr:col>
      <xdr:colOff>1524001</xdr:colOff>
      <xdr:row>7</xdr:row>
      <xdr:rowOff>819150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449" t="38707" r="58709" b="36686"/>
        <a:stretch/>
      </xdr:blipFill>
      <xdr:spPr>
        <a:xfrm>
          <a:off x="13887451" y="1847850"/>
          <a:ext cx="146685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70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57</v>
      </c>
      <c r="D7" s="9" t="s">
        <v>4</v>
      </c>
      <c r="E7" s="9" t="s">
        <v>78</v>
      </c>
      <c r="F7" s="9" t="s">
        <v>79</v>
      </c>
    </row>
    <row r="8" spans="2:6" s="7" customFormat="1" ht="24.75" customHeight="1">
      <c r="B8" s="6" t="s">
        <v>71</v>
      </c>
      <c r="C8" s="8">
        <v>2</v>
      </c>
      <c r="D8" s="6" t="s">
        <v>8</v>
      </c>
      <c r="E8" s="11">
        <v>60</v>
      </c>
      <c r="F8" s="11">
        <f>E8*C8</f>
        <v>120</v>
      </c>
    </row>
    <row r="9" spans="2:6" s="7" customFormat="1" ht="24.75" customHeight="1">
      <c r="B9" s="6" t="s">
        <v>72</v>
      </c>
      <c r="C9" s="8">
        <v>3</v>
      </c>
      <c r="D9" s="6" t="s">
        <v>8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73</v>
      </c>
      <c r="C10" s="8">
        <v>4</v>
      </c>
      <c r="D10" s="6" t="s">
        <v>8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74</v>
      </c>
      <c r="C11" s="8">
        <v>5</v>
      </c>
      <c r="D11" s="6" t="s">
        <v>76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75</v>
      </c>
      <c r="C12" s="8">
        <v>6</v>
      </c>
      <c r="D12" s="6" t="s">
        <v>8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77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tabSelected="1" topLeftCell="F1" workbookViewId="0">
      <selection activeCell="N14" sqref="N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68</v>
      </c>
      <c r="C4" s="23"/>
      <c r="D4" s="23"/>
      <c r="E4" s="23"/>
      <c r="F4" s="23"/>
      <c r="G4" s="23"/>
    </row>
    <row r="6" spans="2:16" ht="15">
      <c r="J6" s="24" t="s">
        <v>56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6</v>
      </c>
      <c r="D7" s="9" t="s">
        <v>57</v>
      </c>
      <c r="E7" s="9" t="s">
        <v>4</v>
      </c>
      <c r="F7" s="9" t="s">
        <v>11</v>
      </c>
      <c r="G7" s="9" t="s">
        <v>12</v>
      </c>
      <c r="H7" s="9" t="s">
        <v>5</v>
      </c>
      <c r="I7" s="9" t="s">
        <v>63</v>
      </c>
      <c r="J7" s="9" t="s">
        <v>58</v>
      </c>
      <c r="K7" s="9" t="s">
        <v>59</v>
      </c>
      <c r="L7" s="9" t="s">
        <v>7</v>
      </c>
      <c r="M7" s="9" t="s">
        <v>54</v>
      </c>
      <c r="N7" s="9" t="s">
        <v>60</v>
      </c>
      <c r="O7" s="9" t="s">
        <v>55</v>
      </c>
      <c r="P7" s="9" t="s">
        <v>10</v>
      </c>
    </row>
    <row r="8" spans="2:16" s="7" customFormat="1" ht="89.25" customHeight="1">
      <c r="B8" s="6" t="s">
        <v>92</v>
      </c>
      <c r="C8" s="6" t="s">
        <v>93</v>
      </c>
      <c r="D8" s="8">
        <v>1</v>
      </c>
      <c r="E8" s="6" t="s">
        <v>8</v>
      </c>
      <c r="F8" s="11">
        <v>648</v>
      </c>
      <c r="G8" s="11">
        <f>F8*D8</f>
        <v>648</v>
      </c>
      <c r="H8" s="6" t="s">
        <v>62</v>
      </c>
      <c r="I8" s="13">
        <v>45419</v>
      </c>
      <c r="J8" s="8">
        <v>0</v>
      </c>
      <c r="K8" s="8">
        <v>0</v>
      </c>
      <c r="L8" s="8" t="e">
        <f>+J8/K8</f>
        <v>#DIV/0!</v>
      </c>
      <c r="M8" s="6" t="s">
        <v>53</v>
      </c>
      <c r="N8" s="6">
        <v>1</v>
      </c>
      <c r="O8" s="6"/>
      <c r="P8" s="6" t="s">
        <v>94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13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15</v>
      </c>
      <c r="E6" s="9" t="s">
        <v>3</v>
      </c>
      <c r="F6" s="9" t="s">
        <v>4</v>
      </c>
      <c r="G6" s="9" t="s">
        <v>11</v>
      </c>
      <c r="H6" s="9" t="s">
        <v>12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9</v>
      </c>
      <c r="N6" s="9" t="s">
        <v>21</v>
      </c>
      <c r="O6" s="9" t="s">
        <v>22</v>
      </c>
      <c r="P6" s="9" t="s">
        <v>23</v>
      </c>
      <c r="Q6" s="9" t="s">
        <v>19</v>
      </c>
      <c r="R6" s="9" t="s">
        <v>55</v>
      </c>
    </row>
    <row r="7" spans="3:18" ht="65.25" customHeight="1">
      <c r="C7" s="6" t="s">
        <v>14</v>
      </c>
      <c r="D7" s="6" t="s">
        <v>16</v>
      </c>
      <c r="E7" s="8">
        <v>2</v>
      </c>
      <c r="F7" s="6" t="s">
        <v>8</v>
      </c>
      <c r="G7" s="11">
        <v>10000</v>
      </c>
      <c r="H7" s="11">
        <f>+G7*E7</f>
        <v>20000</v>
      </c>
      <c r="I7" s="6" t="s">
        <v>17</v>
      </c>
      <c r="J7" s="13">
        <v>45352</v>
      </c>
      <c r="K7" s="8">
        <v>250</v>
      </c>
      <c r="L7" s="6" t="s">
        <v>18</v>
      </c>
      <c r="M7" s="8">
        <v>0</v>
      </c>
      <c r="N7" s="11">
        <v>10000</v>
      </c>
      <c r="O7" s="11">
        <v>9500</v>
      </c>
      <c r="P7" s="11">
        <v>11000</v>
      </c>
      <c r="Q7" s="6" t="s">
        <v>20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35</v>
      </c>
      <c r="D4" s="23"/>
      <c r="E4" s="23"/>
      <c r="F4" s="23"/>
      <c r="G4" s="23"/>
      <c r="H4" s="23"/>
      <c r="I4" s="12"/>
    </row>
    <row r="5" spans="3:18" ht="15">
      <c r="J5" s="24" t="s">
        <v>65</v>
      </c>
      <c r="K5" s="24"/>
      <c r="L5" s="24"/>
    </row>
    <row r="6" spans="3:18" ht="30">
      <c r="C6" s="9" t="s">
        <v>2</v>
      </c>
      <c r="D6" s="9" t="s">
        <v>15</v>
      </c>
      <c r="E6" s="9" t="s">
        <v>3</v>
      </c>
      <c r="F6" s="9" t="s">
        <v>4</v>
      </c>
      <c r="G6" s="9" t="s">
        <v>11</v>
      </c>
      <c r="H6" s="9" t="s">
        <v>12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9</v>
      </c>
      <c r="N6" s="9" t="s">
        <v>21</v>
      </c>
      <c r="O6" s="9" t="s">
        <v>22</v>
      </c>
      <c r="P6" s="9" t="s">
        <v>23</v>
      </c>
      <c r="Q6" s="9" t="s">
        <v>19</v>
      </c>
      <c r="R6" s="9" t="s">
        <v>55</v>
      </c>
    </row>
    <row r="7" spans="3:18" ht="65.25" customHeight="1">
      <c r="C7" s="6" t="s">
        <v>24</v>
      </c>
      <c r="D7" s="14" t="s">
        <v>25</v>
      </c>
      <c r="E7" s="15">
        <v>1</v>
      </c>
      <c r="F7" s="14" t="s">
        <v>26</v>
      </c>
      <c r="G7" s="16">
        <v>5433</v>
      </c>
      <c r="H7" s="16">
        <f>+G7*E7</f>
        <v>5433</v>
      </c>
      <c r="I7" s="6" t="s">
        <v>64</v>
      </c>
      <c r="J7" s="13">
        <v>45352</v>
      </c>
      <c r="K7" s="8">
        <v>60</v>
      </c>
      <c r="L7" s="6" t="s">
        <v>28</v>
      </c>
      <c r="M7" s="8">
        <v>0</v>
      </c>
      <c r="N7" s="11">
        <v>10000</v>
      </c>
      <c r="O7" s="11">
        <v>9500</v>
      </c>
      <c r="P7" s="11">
        <v>11000</v>
      </c>
      <c r="Q7" s="6" t="s">
        <v>20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K14" sqref="K1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66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15</v>
      </c>
      <c r="E6" s="9" t="s">
        <v>3</v>
      </c>
      <c r="F6" s="9" t="s">
        <v>4</v>
      </c>
      <c r="G6" s="9" t="s">
        <v>11</v>
      </c>
      <c r="H6" s="9" t="s">
        <v>12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9</v>
      </c>
      <c r="N6" s="9" t="s">
        <v>21</v>
      </c>
      <c r="O6" s="9" t="s">
        <v>22</v>
      </c>
      <c r="P6" s="9" t="s">
        <v>23</v>
      </c>
      <c r="Q6" s="9" t="s">
        <v>19</v>
      </c>
      <c r="R6" s="9" t="s">
        <v>55</v>
      </c>
    </row>
    <row r="7" spans="3:18" ht="84" customHeight="1">
      <c r="C7" s="6" t="s">
        <v>36</v>
      </c>
      <c r="D7" s="6" t="s">
        <v>37</v>
      </c>
      <c r="E7" s="8">
        <v>5</v>
      </c>
      <c r="F7" s="6" t="s">
        <v>38</v>
      </c>
      <c r="G7" s="11">
        <v>300</v>
      </c>
      <c r="H7" s="11">
        <f>+G7*E7</f>
        <v>1500</v>
      </c>
      <c r="I7" s="6" t="s">
        <v>27</v>
      </c>
      <c r="J7" s="13">
        <v>45352</v>
      </c>
      <c r="K7" s="8">
        <v>60</v>
      </c>
      <c r="L7" s="6" t="s">
        <v>28</v>
      </c>
      <c r="M7" s="8">
        <v>0</v>
      </c>
      <c r="N7" s="11">
        <v>10000</v>
      </c>
      <c r="O7" s="11">
        <v>9500</v>
      </c>
      <c r="P7" s="11">
        <v>11000</v>
      </c>
      <c r="Q7" s="6" t="s">
        <v>67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K14" sqref="K14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40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25" t="s">
        <v>85</v>
      </c>
      <c r="D6" s="26"/>
      <c r="E6" s="26"/>
      <c r="F6" s="27"/>
    </row>
    <row r="7" spans="3:12" ht="15">
      <c r="C7" s="17" t="s">
        <v>2</v>
      </c>
      <c r="D7" s="17" t="s">
        <v>3</v>
      </c>
      <c r="E7" s="17" t="s">
        <v>4</v>
      </c>
      <c r="F7" s="17" t="s">
        <v>11</v>
      </c>
      <c r="G7" s="22"/>
    </row>
    <row r="8" spans="3:12">
      <c r="C8" s="1" t="s">
        <v>29</v>
      </c>
      <c r="D8" s="1">
        <v>1</v>
      </c>
      <c r="E8" s="1" t="s">
        <v>34</v>
      </c>
      <c r="F8" s="3">
        <v>750</v>
      </c>
      <c r="G8" s="18"/>
    </row>
    <row r="9" spans="3:12">
      <c r="C9" s="1" t="s">
        <v>30</v>
      </c>
      <c r="D9" s="1">
        <v>1</v>
      </c>
      <c r="E9" s="1" t="s">
        <v>34</v>
      </c>
      <c r="F9" s="3">
        <v>1500</v>
      </c>
      <c r="G9" s="18"/>
    </row>
    <row r="10" spans="3:12">
      <c r="C10" s="1" t="s">
        <v>39</v>
      </c>
      <c r="D10" s="1">
        <v>1</v>
      </c>
      <c r="E10" s="1" t="s">
        <v>34</v>
      </c>
      <c r="F10" s="3" t="s">
        <v>41</v>
      </c>
      <c r="G10" s="18"/>
    </row>
    <row r="11" spans="3:12">
      <c r="C11" s="1" t="s">
        <v>31</v>
      </c>
      <c r="D11" s="1">
        <v>1</v>
      </c>
      <c r="E11" s="1" t="s">
        <v>86</v>
      </c>
      <c r="F11" s="2">
        <v>14</v>
      </c>
      <c r="G11" s="18"/>
    </row>
    <row r="12" spans="3:12">
      <c r="C12" s="1" t="s">
        <v>32</v>
      </c>
      <c r="D12" s="1">
        <v>1</v>
      </c>
      <c r="E12" s="1" t="s">
        <v>34</v>
      </c>
      <c r="F12" s="3" t="s">
        <v>41</v>
      </c>
      <c r="G12" s="18"/>
    </row>
    <row r="13" spans="3:12">
      <c r="C13" s="1" t="s">
        <v>50</v>
      </c>
      <c r="D13" s="1">
        <v>1</v>
      </c>
      <c r="E13" s="1" t="s">
        <v>34</v>
      </c>
      <c r="F13" s="3" t="s">
        <v>41</v>
      </c>
      <c r="G13" s="18"/>
    </row>
    <row r="14" spans="3:12">
      <c r="C14" s="1" t="s">
        <v>69</v>
      </c>
      <c r="D14" s="1">
        <v>1</v>
      </c>
      <c r="E14" s="1" t="s">
        <v>34</v>
      </c>
      <c r="F14" s="3">
        <f>F8*0.1</f>
        <v>75</v>
      </c>
      <c r="G14" s="18"/>
    </row>
    <row r="15" spans="3:12">
      <c r="C15" s="1" t="s">
        <v>33</v>
      </c>
      <c r="D15" s="1">
        <v>1</v>
      </c>
      <c r="E15" s="1" t="s">
        <v>34</v>
      </c>
      <c r="F15" s="3" t="s">
        <v>41</v>
      </c>
      <c r="G15" s="18"/>
    </row>
    <row r="16" spans="3:12">
      <c r="C16" s="1" t="s">
        <v>87</v>
      </c>
      <c r="D16" s="1">
        <v>1</v>
      </c>
      <c r="E16" s="1" t="s">
        <v>88</v>
      </c>
      <c r="F16" s="3">
        <v>24</v>
      </c>
    </row>
    <row r="17" spans="3:17">
      <c r="F17" s="18"/>
    </row>
    <row r="18" spans="3:17">
      <c r="F18" s="18"/>
    </row>
    <row r="19" spans="3:17">
      <c r="C19" s="28" t="s">
        <v>89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>
      <c r="C21" s="9" t="s">
        <v>42</v>
      </c>
      <c r="D21" s="9" t="s">
        <v>43</v>
      </c>
      <c r="E21" s="9" t="s">
        <v>44</v>
      </c>
      <c r="F21" s="9" t="s">
        <v>29</v>
      </c>
      <c r="G21" s="9" t="s">
        <v>90</v>
      </c>
      <c r="H21" s="9" t="s">
        <v>30</v>
      </c>
      <c r="I21" s="9" t="s">
        <v>39</v>
      </c>
      <c r="J21" s="9" t="s">
        <v>91</v>
      </c>
      <c r="K21" s="9" t="s">
        <v>48</v>
      </c>
      <c r="L21" s="9" t="s">
        <v>31</v>
      </c>
      <c r="M21" s="9" t="s">
        <v>32</v>
      </c>
      <c r="N21" s="9" t="s">
        <v>52</v>
      </c>
      <c r="O21" s="9" t="s">
        <v>33</v>
      </c>
      <c r="P21" s="9" t="s">
        <v>49</v>
      </c>
      <c r="Q21" s="9" t="s">
        <v>51</v>
      </c>
    </row>
    <row r="22" spans="3:17">
      <c r="C22" s="1" t="s">
        <v>45</v>
      </c>
      <c r="D22" s="3" t="s">
        <v>46</v>
      </c>
      <c r="E22" s="3" t="s">
        <v>47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K14" sqref="K1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34" t="s">
        <v>80</v>
      </c>
      <c r="D4" s="34"/>
      <c r="E4" s="34"/>
      <c r="F4" s="34"/>
      <c r="G4" s="34"/>
      <c r="H4" s="34"/>
      <c r="I4" s="12"/>
    </row>
    <row r="6" spans="3:17" ht="45">
      <c r="C6" s="9" t="s">
        <v>2</v>
      </c>
      <c r="D6" s="9" t="s">
        <v>15</v>
      </c>
      <c r="E6" s="9" t="s">
        <v>3</v>
      </c>
      <c r="F6" s="9" t="s">
        <v>4</v>
      </c>
      <c r="G6" s="9" t="s">
        <v>11</v>
      </c>
      <c r="H6" s="9" t="s">
        <v>12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21</v>
      </c>
      <c r="N6" s="9" t="s">
        <v>22</v>
      </c>
      <c r="O6" s="9" t="s">
        <v>23</v>
      </c>
      <c r="P6" s="9" t="s">
        <v>19</v>
      </c>
      <c r="Q6" s="9" t="s">
        <v>55</v>
      </c>
    </row>
    <row r="7" spans="3:17" ht="90" customHeight="1">
      <c r="C7" s="6" t="s">
        <v>81</v>
      </c>
      <c r="D7" s="6" t="s">
        <v>82</v>
      </c>
      <c r="E7" s="8">
        <v>2</v>
      </c>
      <c r="F7" s="6" t="s">
        <v>38</v>
      </c>
      <c r="G7" s="11">
        <v>30000</v>
      </c>
      <c r="H7" s="11">
        <f>+G7*E7</f>
        <v>60000</v>
      </c>
      <c r="I7" s="6" t="s">
        <v>83</v>
      </c>
      <c r="J7" s="13">
        <v>45352</v>
      </c>
      <c r="K7" s="8">
        <v>3</v>
      </c>
      <c r="L7" s="6" t="s">
        <v>84</v>
      </c>
      <c r="M7" s="11">
        <v>27000</v>
      </c>
      <c r="N7" s="11">
        <v>30000</v>
      </c>
      <c r="O7" s="11">
        <v>35000</v>
      </c>
      <c r="P7" s="6" t="s">
        <v>67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2024-08-21T16:57:56Z</dcterms:modified>
</cp:coreProperties>
</file>