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ngatica_nucitec_com/Documents/Documentos/GASTOS/COMPROBACIONES/SOLICITUD GASTOS 2024/"/>
    </mc:Choice>
  </mc:AlternateContent>
  <xr:revisionPtr revIDLastSave="2" documentId="8_{B1764777-3DBA-4D28-9339-3804805844C3}" xr6:coauthVersionLast="47" xr6:coauthVersionMax="47" xr10:uidLastSave="{783FB449-A1B0-42E1-8F59-BD67565F8529}"/>
  <bookViews>
    <workbookView xWindow="-120" yWindow="-120" windowWidth="20730" windowHeight="1116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H38" i="1" s="1"/>
  <c r="P37" i="1"/>
  <c r="P38" i="1" s="1"/>
  <c r="O37" i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I37" i="1"/>
  <c r="I38" i="1" s="1"/>
  <c r="J37" i="1"/>
  <c r="J38" i="1" s="1"/>
  <c r="N37" i="1"/>
  <c r="N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<sst xmlns="http://schemas.openxmlformats.org/spreadsheetml/2006/main" count="58" uniqueCount="41">
  <si>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</si>
  <si>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</si>
  <si>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</si>
  <si>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</si>
  <si>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</si>
  <si>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</si>
  <si>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</si>
  <si>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</si>
  <si>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</si>
  <si>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</si>
  <si>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</si>
  <si>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</si>
  <si>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</si>
  <si>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</si>
  <si>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</si>
  <si>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</si>
  <si>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</si>
  <si>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</si>
  <si>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</si>
  <si>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</si>
  <si>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</si>
  <si>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</si>
  <si>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</si>
  <si>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</si>
  <si>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</si>
  <si>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</si>
  <si>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</si>
  <si>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</si>
  <si>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</si>
  <si>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</si>
  <si>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</si>
  <si>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</si>
  <si>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</si>
  <si>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</si>
  <si>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</si>
  <si>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NICTE-HA GATICA</t>
  </si>
  <si>
    <t>QRO</t>
  </si>
  <si>
    <t>VISITA NUCITEC QRO</t>
  </si>
  <si>
    <t>QR0</t>
  </si>
  <si>
    <t>CDMX QRO</t>
  </si>
  <si>
    <t>RUTA CDX Y VISITA QRO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</si>
</sst>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zoomScale="70" zoomScaleNormal="70" workbookViewId="0">
      <selection activeCell="D20" sqref="D20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C5" s="21" t="s">
        <v>29</v>
      </c>
      <c r="D5" s="21"/>
      <c r="E5" s="21"/>
      <c r="F5" s="21"/>
    </row>
    <row r="6" spans="3:13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2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25">
      <c r="J16" s="20" t="s">
        <v>9</v>
      </c>
      <c r="K16" s="20"/>
      <c r="L16" s="20"/>
      <c r="M16" s="20"/>
    </row>
    <row r="17" spans="1:18" s="3" customFormat="1" ht="41.25" customHeight="1" x14ac:dyDescent="0.2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5">
      <c r="C18" s="12" t="s">
        <v>35</v>
      </c>
      <c r="D18" s="13" t="s">
        <v>36</v>
      </c>
      <c r="E18" s="13">
        <v>3</v>
      </c>
      <c r="F18" s="13">
        <v>1</v>
      </c>
      <c r="G18" s="10">
        <f>F18*0.1</f>
        <v>0.1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>
        <v>0</v>
      </c>
      <c r="O18" s="13">
        <v>500</v>
      </c>
      <c r="P18" s="13"/>
      <c r="Q18" s="10">
        <f>+P18+N18+M18++I18+H18+F18+O18+G18</f>
        <v>501.1</v>
      </c>
      <c r="R18" s="13" t="s">
        <v>37</v>
      </c>
    </row>
    <row r="19" spans="1:18" ht="26.25" customHeight="1" x14ac:dyDescent="0.25">
      <c r="A19" t="s">
        <v>28</v>
      </c>
      <c r="C19" s="12" t="s">
        <v>35</v>
      </c>
      <c r="D19" s="13" t="s">
        <v>38</v>
      </c>
      <c r="E19" s="13">
        <v>2</v>
      </c>
      <c r="F19" s="13">
        <v>2400</v>
      </c>
      <c r="G19" s="10">
        <f t="shared" ref="G19:G36" si="0">F19*0.1</f>
        <v>240</v>
      </c>
      <c r="H19" s="13">
        <v>1948</v>
      </c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4588</v>
      </c>
      <c r="R19" s="16" t="s">
        <v>37</v>
      </c>
    </row>
    <row r="20" spans="1:18" ht="26.25" customHeight="1" x14ac:dyDescent="0.25">
      <c r="C20" s="12" t="s">
        <v>35</v>
      </c>
      <c r="D20" s="13" t="s">
        <v>39</v>
      </c>
      <c r="E20" s="13">
        <v>1</v>
      </c>
      <c r="F20" s="13"/>
      <c r="G20" s="10">
        <f t="shared" si="0"/>
        <v>0</v>
      </c>
      <c r="H20" s="13"/>
      <c r="I20" s="13"/>
      <c r="J20" s="15">
        <v>700</v>
      </c>
      <c r="K20" s="11">
        <f t="shared" si="1"/>
        <v>12</v>
      </c>
      <c r="L20" s="11">
        <f t="shared" si="2"/>
        <v>58.333333333333336</v>
      </c>
      <c r="M20" s="10">
        <f t="shared" si="3"/>
        <v>1206.8965517241379</v>
      </c>
      <c r="N20" s="13">
        <v>0</v>
      </c>
      <c r="O20" s="13"/>
      <c r="P20" s="13"/>
      <c r="Q20" s="10">
        <f t="shared" si="4"/>
        <v>1206.8965517241379</v>
      </c>
      <c r="R20" s="16" t="s">
        <v>40</v>
      </c>
    </row>
    <row r="21" spans="1:18" ht="26.25" customHeight="1" x14ac:dyDescent="0.25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 x14ac:dyDescent="0.2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32</v>
      </c>
      <c r="D37" s="10"/>
      <c r="E37" s="10"/>
      <c r="F37" s="10">
        <f>SUM(F17:F36)</f>
        <v>2401</v>
      </c>
      <c r="G37" s="10">
        <f t="shared" ref="G37:Q37" si="5">SUM(G17:G36)</f>
        <v>240.1</v>
      </c>
      <c r="H37" s="10">
        <f t="shared" si="5"/>
        <v>1948</v>
      </c>
      <c r="I37" s="10">
        <f t="shared" si="5"/>
        <v>0</v>
      </c>
      <c r="J37" s="18">
        <f t="shared" si="5"/>
        <v>700</v>
      </c>
      <c r="K37" s="10"/>
      <c r="L37" s="11">
        <f>SUM(L18:L36)</f>
        <v>58.333333333333336</v>
      </c>
      <c r="M37" s="10">
        <f t="shared" si="5"/>
        <v>1206.8965517241379</v>
      </c>
      <c r="N37" s="10">
        <f t="shared" si="5"/>
        <v>0</v>
      </c>
      <c r="O37" s="10">
        <f>SUM(O17:O36)/1.16</f>
        <v>431.0344827586207</v>
      </c>
      <c r="P37" s="10">
        <f t="shared" si="5"/>
        <v>0</v>
      </c>
      <c r="Q37" s="10">
        <f t="shared" si="5"/>
        <v>6295.996551724138</v>
      </c>
      <c r="R37" s="10"/>
    </row>
    <row r="38" spans="3:18" ht="26.25" customHeight="1" x14ac:dyDescent="0.25">
      <c r="C38" s="17" t="s">
        <v>31</v>
      </c>
      <c r="D38" s="10"/>
      <c r="E38" s="10"/>
      <c r="F38" s="10">
        <f>+F37*1.16</f>
        <v>2785.16</v>
      </c>
      <c r="G38" s="10">
        <f t="shared" ref="G38:Q38" si="6">+G37*1.16</f>
        <v>278.51599999999996</v>
      </c>
      <c r="H38" s="10">
        <f t="shared" si="6"/>
        <v>2259.6799999999998</v>
      </c>
      <c r="I38" s="10">
        <f t="shared" si="6"/>
        <v>0</v>
      </c>
      <c r="J38" s="18">
        <f>+J37</f>
        <v>700</v>
      </c>
      <c r="K38" s="11"/>
      <c r="L38" s="11">
        <f>+L37</f>
        <v>58.333333333333336</v>
      </c>
      <c r="M38" s="10">
        <f t="shared" si="6"/>
        <v>1399.9999999999998</v>
      </c>
      <c r="N38" s="10">
        <f t="shared" si="6"/>
        <v>0</v>
      </c>
      <c r="O38" s="10">
        <f>+O37*1.16</f>
        <v>500</v>
      </c>
      <c r="P38" s="10">
        <f t="shared" si="6"/>
        <v>0</v>
      </c>
      <c r="Q38" s="10">
        <f t="shared" si="6"/>
        <v>7303.3559999999998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NIcte-Ha Gatica Gutiérrez</cp:lastModifiedBy>
  <cp:revision/>
  <dcterms:created xsi:type="dcterms:W3CDTF">2024-07-30T14:57:06Z</dcterms:created>
  <dcterms:modified xsi:type="dcterms:W3CDTF">2024-11-29T17:33:57Z</dcterms:modified>
  <cp:category/>
  <cp:contentStatus/>
</cp:coreProperties>
</file>