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A0008BD8-4C75-476A-BCFF-6265A14BA21B}" xr6:coauthVersionLast="45" xr6:coauthVersionMax="45" xr10:uidLastSave="{00000000-0000-0000-0000-000000000000}"/>
  <bookViews>
    <workbookView xWindow="-120" yWindow="-120" windowWidth="24240" windowHeight="13140" tabRatio="856" firstSheet="10" activeTab="12" xr2:uid="{B8AF66A5-9853-4D0C-9FD9-A3BE33A4A241}"/>
  </bookViews>
  <sheets>
    <sheet name="PAPELERIA" sheetId="12" r:id="rId1"/>
    <sheet name="RIBBON " sheetId="16" r:id="rId2"/>
    <sheet name="CINTA AMARILLA" sheetId="37" r:id="rId3"/>
    <sheet name="TRAPO SONTARA" sheetId="17" r:id="rId4"/>
    <sheet name="ADHESIVO HOT MELT" sheetId="18" r:id="rId5"/>
    <sheet name="GUANTE" sheetId="30" r:id="rId6"/>
    <sheet name="BOLSA POLIPAPEL-VASO" sheetId="31" r:id="rId7"/>
    <sheet name="CINTA GORILA" sheetId="19" r:id="rId8"/>
    <sheet name="ETIQUETA" sheetId="15" r:id="rId9"/>
    <sheet name="BOLSA POLIET" sheetId="20" r:id="rId10"/>
    <sheet name="CINTA TRANSPARENTE" sheetId="22" r:id="rId11"/>
    <sheet name="COFIA PLEAGADA AZUL" sheetId="23" r:id="rId12"/>
    <sheet name="COFIA POLIPROPILENO BLANCA" sheetId="36" r:id="rId13"/>
    <sheet name="BACTIUM" sheetId="25" r:id="rId14"/>
    <sheet name="DOMINO" sheetId="32" r:id="rId15"/>
    <sheet name="CIP-CIP ADDITIVE" sheetId="28" r:id="rId16"/>
    <sheet name="ALCOHOL ETILICO" sheetId="29" r:id="rId17"/>
    <sheet name="BONDEX" sheetId="21" r:id="rId18"/>
    <sheet name="ZAPATON" sheetId="33" r:id="rId19"/>
    <sheet name="GEL-SHAMPOO LAVAMANOS" sheetId="34" r:id="rId20"/>
    <sheet name="CUBREBOCAS" sheetId="35" r:id="rId21"/>
    <sheet name="GASA" sheetId="24" r:id="rId22"/>
    <sheet name="KORTE MULTI" sheetId="26" r:id="rId23"/>
    <sheet name="PCS 7000" sheetId="27" r:id="rId2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2" l="1"/>
  <c r="F17" i="12"/>
  <c r="F18" i="12"/>
  <c r="F19" i="12"/>
  <c r="F20" i="12"/>
  <c r="F21" i="12"/>
  <c r="F22" i="12"/>
  <c r="F23" i="12"/>
  <c r="F24" i="12"/>
  <c r="F9" i="12"/>
  <c r="F10" i="12"/>
  <c r="F11" i="12"/>
  <c r="F12" i="12"/>
  <c r="F13" i="12"/>
  <c r="F14" i="12"/>
  <c r="F15" i="12"/>
  <c r="F9" i="30"/>
  <c r="F10" i="30"/>
  <c r="C25" i="37"/>
  <c r="F8" i="37"/>
  <c r="F25" i="37" s="1"/>
  <c r="F9" i="36"/>
  <c r="C12" i="36"/>
  <c r="F8" i="36"/>
  <c r="C25" i="35"/>
  <c r="F8" i="35"/>
  <c r="F9" i="34"/>
  <c r="C25" i="34"/>
  <c r="F8" i="34"/>
  <c r="C25" i="33"/>
  <c r="F8" i="33"/>
  <c r="F25" i="33" s="1"/>
  <c r="F13" i="21"/>
  <c r="F11" i="15"/>
  <c r="F10" i="15"/>
  <c r="L9" i="32"/>
  <c r="G9" i="32"/>
  <c r="L8" i="32"/>
  <c r="G8" i="32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12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25" i="12"/>
  <c r="F25" i="16" l="1"/>
  <c r="F8" i="12" l="1"/>
  <c r="F25" i="12" l="1"/>
</calcChain>
</file>

<file path=xl/sharedStrings.xml><?xml version="1.0" encoding="utf-8"?>
<sst xmlns="http://schemas.openxmlformats.org/spreadsheetml/2006/main" count="564" uniqueCount="107">
  <si>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</si>
  <si>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</si>
  <si>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</si>
  <si>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</si>
  <si>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</si>
  <si>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</si>
  <si>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</si>
  <si>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</si>
  <si>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</si>
  <si>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</si>
  <si>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</si>
  <si>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</si>
  <si>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</si>
  <si>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</si>
  <si>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</si>
  <si>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</si>
  <si>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</si>
  <si>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</si>
  <si>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</si>
  <si>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</si>
  <si>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</si>
  <si>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</si>
  <si>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</si>
  <si>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</si>
  <si>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</si>
  <si>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</si>
  <si>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</si>
  <si>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</si>
  <si>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</si>
  <si>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</si>
  <si>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</si>
  <si>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</si>
  <si>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</si>
  <si>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ROLLO CONTAC 45*20 MAE 4520</t>
  </si>
  <si>
    <t>PLUMA  0.7 AUL CAJA CON 12 PLUMAS</t>
  </si>
  <si>
    <t>MARCADOR DE CERA DIXON ROJO</t>
  </si>
  <si>
    <t>CINTA P/ DYMO NEGRO/BCO PERLA</t>
  </si>
  <si>
    <t>CALCULADORA 12 DIGITOS</t>
  </si>
  <si>
    <t>PROTECTOR CTA MAE PH100B C/100</t>
  </si>
  <si>
    <t>PAPEL BOND CON 500 HOJAS</t>
  </si>
  <si>
    <t xml:space="preserve">TIJERA 7" PLASTICO </t>
  </si>
  <si>
    <t xml:space="preserve">MARCADOR SHERPIE FINO NEGRO </t>
  </si>
  <si>
    <t>CLIP ESTÁNDAR #1 P1650 ACCO</t>
  </si>
  <si>
    <t>CLIP ESTÁNDAR #2 P1650 ACCO</t>
  </si>
  <si>
    <t>CLIP MARIPOSA #1</t>
  </si>
  <si>
    <t>CUBIERTA TERMICA P/ENC 1/4 C/10 FELLOWES</t>
  </si>
  <si>
    <t>CUBIERTA TERMICA P/ENC 3/8 C/10 FELLOWES</t>
  </si>
  <si>
    <t>CUBIERTA TERMICA P/ENC 1/2 C/10 FELLOWES</t>
  </si>
  <si>
    <t>SEÑALADORES POSTIT 10 COL</t>
  </si>
  <si>
    <t>NOTAS 3*3 POST-IT COLORES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</si>
  <si>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</si>
  <si>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</si>
  <si>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</si>
  <si>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</si>
  <si>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</si>
  <si>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</si>
  <si>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</si>
  <si>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</si>
  <si>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</si>
  <si>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</si>
  <si>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</si>
  <si>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</si>
  <si>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</si>
  <si>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</si>
  <si>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</si>
  <si>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</si>
  <si>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</si>
  <si>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</si>
  <si>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</si>
  <si>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</si>
  <si>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</si>
  <si>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</si>
  <si>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</si>
  <si>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</si>
  <si>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</si>
  <si>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</si>
  <si>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</si>
  <si>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</si>
  <si>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</si>
  <si>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</si>
  <si>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</si>
  <si>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</si>
  <si>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</si>
  <si>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</si>
  <si>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</si>
  <si>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</si>
  <si>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</si>
  <si>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</si>
  <si>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</si>
  <si>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</si>
  <si>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</si>
  <si>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</si>
  <si>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</si>
  <si>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</si>
  <si>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</si>
  <si>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</si>
  <si>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</si>
  <si>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</si>
  <si>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</si>
  <si>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</si>
  <si>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</si>
  <si>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</si>
  <si>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</si>
  <si>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</si>
  <si>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</si>
  <si>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</si>
  <si>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COFIA POLIPROPILENO PLISADA JYRSA (PAQ. CON 100 PIEZAS) BLANCO 21" MARCA JYRSA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</si>
</sst>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101"/>
  <sheetViews>
    <sheetView showGridLines="0" topLeftCell="A10" workbookViewId="0">
      <selection activeCell="D29" sqref="D29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33</v>
      </c>
      <c r="C8" s="4">
        <v>4</v>
      </c>
      <c r="D8" s="2" t="s">
        <v>6</v>
      </c>
      <c r="E8" s="7">
        <v>249.53</v>
      </c>
      <c r="F8" s="7">
        <f>E8*C8</f>
        <v>998.12</v>
      </c>
    </row>
    <row r="9" spans="2:6" s="3" customFormat="1" ht="24.75" customHeight="1">
      <c r="B9" s="13" t="s">
        <v>34</v>
      </c>
      <c r="C9" s="4">
        <v>10</v>
      </c>
      <c r="D9" s="2" t="s">
        <v>6</v>
      </c>
      <c r="E9" s="7">
        <v>42.04</v>
      </c>
      <c r="F9" s="7">
        <f t="shared" ref="F9:F24" si="0">E9*C9</f>
        <v>420.4</v>
      </c>
    </row>
    <row r="10" spans="2:6" s="3" customFormat="1" ht="24.75" customHeight="1">
      <c r="B10" s="13" t="s">
        <v>35</v>
      </c>
      <c r="C10" s="4">
        <v>7</v>
      </c>
      <c r="D10" s="2" t="s">
        <v>6</v>
      </c>
      <c r="E10" s="7">
        <v>12.97</v>
      </c>
      <c r="F10" s="7">
        <f t="shared" si="0"/>
        <v>90.79</v>
      </c>
    </row>
    <row r="11" spans="2:6" s="3" customFormat="1" ht="24.75" customHeight="1">
      <c r="B11" s="13" t="s">
        <v>36</v>
      </c>
      <c r="C11" s="4">
        <v>150</v>
      </c>
      <c r="D11" s="2" t="s">
        <v>6</v>
      </c>
      <c r="E11" s="7">
        <v>119.87</v>
      </c>
      <c r="F11" s="7">
        <f t="shared" si="0"/>
        <v>17980.5</v>
      </c>
    </row>
    <row r="12" spans="2:6" s="3" customFormat="1" ht="24.75" customHeight="1">
      <c r="B12" s="13" t="s">
        <v>37</v>
      </c>
      <c r="C12" s="4">
        <v>4</v>
      </c>
      <c r="D12" s="2" t="s">
        <v>6</v>
      </c>
      <c r="E12" s="7">
        <v>211.2</v>
      </c>
      <c r="F12" s="7">
        <f t="shared" si="0"/>
        <v>844.8</v>
      </c>
    </row>
    <row r="13" spans="2:6" s="3" customFormat="1" ht="24.75" customHeight="1">
      <c r="B13" s="13" t="s">
        <v>38</v>
      </c>
      <c r="C13" s="4">
        <v>10</v>
      </c>
      <c r="D13" s="2" t="s">
        <v>6</v>
      </c>
      <c r="E13" s="7">
        <v>120.97</v>
      </c>
      <c r="F13" s="7">
        <f t="shared" si="0"/>
        <v>1209.7</v>
      </c>
    </row>
    <row r="14" spans="2:6" s="3" customFormat="1" ht="24.75" customHeight="1">
      <c r="B14" s="13" t="s">
        <v>39</v>
      </c>
      <c r="C14" s="4">
        <v>40</v>
      </c>
      <c r="D14" s="2" t="s">
        <v>6</v>
      </c>
      <c r="E14" s="7">
        <v>65.319999999999993</v>
      </c>
      <c r="F14" s="7">
        <f t="shared" si="0"/>
        <v>2612.7999999999997</v>
      </c>
    </row>
    <row r="15" spans="2:6" s="3" customFormat="1" ht="24.75" customHeight="1">
      <c r="B15" s="13" t="s">
        <v>40</v>
      </c>
      <c r="C15" s="4">
        <v>3</v>
      </c>
      <c r="D15" s="2" t="s">
        <v>6</v>
      </c>
      <c r="E15" s="7">
        <v>44.67</v>
      </c>
      <c r="F15" s="7">
        <f t="shared" si="0"/>
        <v>134.01</v>
      </c>
    </row>
    <row r="16" spans="2:6" s="3" customFormat="1" ht="24.75" customHeight="1">
      <c r="B16" s="13" t="s">
        <v>41</v>
      </c>
      <c r="C16" s="4">
        <v>40</v>
      </c>
      <c r="D16" s="2" t="s">
        <v>6</v>
      </c>
      <c r="E16" s="7">
        <v>13.77</v>
      </c>
      <c r="F16" s="7">
        <f t="shared" si="0"/>
        <v>550.79999999999995</v>
      </c>
    </row>
    <row r="17" spans="2:6" s="3" customFormat="1" ht="24.75" customHeight="1">
      <c r="B17" s="13" t="s">
        <v>42</v>
      </c>
      <c r="C17" s="4">
        <v>2</v>
      </c>
      <c r="D17" s="2" t="s">
        <v>6</v>
      </c>
      <c r="E17" s="7">
        <v>9.1199999999999992</v>
      </c>
      <c r="F17" s="7">
        <f t="shared" si="0"/>
        <v>18.239999999999998</v>
      </c>
    </row>
    <row r="18" spans="2:6" s="3" customFormat="1" ht="24.75" customHeight="1">
      <c r="B18" s="13" t="s">
        <v>43</v>
      </c>
      <c r="C18" s="4">
        <v>2</v>
      </c>
      <c r="D18" s="2" t="s">
        <v>6</v>
      </c>
      <c r="E18" s="7">
        <v>8.51</v>
      </c>
      <c r="F18" s="7">
        <f t="shared" si="0"/>
        <v>17.02</v>
      </c>
    </row>
    <row r="19" spans="2:6" s="3" customFormat="1" ht="24.75" customHeight="1">
      <c r="B19" s="13" t="s">
        <v>44</v>
      </c>
      <c r="C19" s="4">
        <v>2</v>
      </c>
      <c r="D19" s="2" t="s">
        <v>6</v>
      </c>
      <c r="E19" s="7">
        <v>21.64</v>
      </c>
      <c r="F19" s="7">
        <f t="shared" si="0"/>
        <v>43.28</v>
      </c>
    </row>
    <row r="20" spans="2:6" s="3" customFormat="1" ht="24.75" customHeight="1">
      <c r="B20" s="13" t="s">
        <v>45</v>
      </c>
      <c r="C20" s="4">
        <v>3</v>
      </c>
      <c r="D20" s="2" t="s">
        <v>52</v>
      </c>
      <c r="E20" s="7">
        <v>284.39</v>
      </c>
      <c r="F20" s="7">
        <f t="shared" si="0"/>
        <v>853.17</v>
      </c>
    </row>
    <row r="21" spans="2:6" s="3" customFormat="1" ht="24.75" customHeight="1">
      <c r="B21" s="13" t="s">
        <v>46</v>
      </c>
      <c r="C21" s="4">
        <v>5</v>
      </c>
      <c r="D21" s="2" t="s">
        <v>52</v>
      </c>
      <c r="E21" s="7">
        <v>362.42</v>
      </c>
      <c r="F21" s="7">
        <f t="shared" si="0"/>
        <v>1812.1000000000001</v>
      </c>
    </row>
    <row r="22" spans="2:6" s="3" customFormat="1" ht="24.75" customHeight="1">
      <c r="B22" s="13" t="s">
        <v>47</v>
      </c>
      <c r="C22" s="4">
        <v>3</v>
      </c>
      <c r="D22" s="2" t="s">
        <v>52</v>
      </c>
      <c r="E22" s="7">
        <v>362.42</v>
      </c>
      <c r="F22" s="7">
        <f t="shared" si="0"/>
        <v>1087.26</v>
      </c>
    </row>
    <row r="23" spans="2:6" s="3" customFormat="1" ht="24.75" customHeight="1">
      <c r="B23" s="13" t="s">
        <v>48</v>
      </c>
      <c r="C23" s="4">
        <v>5</v>
      </c>
      <c r="D23" s="2" t="s">
        <v>61</v>
      </c>
      <c r="E23" s="7">
        <v>64.69</v>
      </c>
      <c r="F23" s="7">
        <f t="shared" si="0"/>
        <v>323.45</v>
      </c>
    </row>
    <row r="24" spans="2:6">
      <c r="B24" s="13" t="s">
        <v>49</v>
      </c>
      <c r="C24" s="4">
        <v>6</v>
      </c>
      <c r="D24" s="9" t="s">
        <v>61</v>
      </c>
      <c r="E24" s="1">
        <v>118.95</v>
      </c>
      <c r="F24" s="7">
        <f t="shared" si="0"/>
        <v>713.7</v>
      </c>
    </row>
    <row r="25" spans="2:6" ht="15">
      <c r="B25" s="5" t="s">
        <v>22</v>
      </c>
      <c r="C25" s="10">
        <f>SUM(C8:C24)</f>
        <v>296</v>
      </c>
      <c r="D25" s="5"/>
      <c r="E25" s="5"/>
      <c r="F25" s="11">
        <f>SUM(F8:F24)</f>
        <v>29710.139999999996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sortState xmlns:xlrd2="http://schemas.microsoft.com/office/spreadsheetml/2017/richdata2" ref="J8:J77">
    <sortCondition ref="J77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H15" sqref="H15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55</v>
      </c>
      <c r="C8" s="4">
        <v>500</v>
      </c>
      <c r="D8" s="2" t="s">
        <v>56</v>
      </c>
      <c r="E8" s="7">
        <v>61.7</v>
      </c>
      <c r="F8" s="7">
        <f>E8*C8</f>
        <v>30850</v>
      </c>
    </row>
    <row r="9" spans="2:6" s="3" customFormat="1" ht="24.75" customHeight="1">
      <c r="B9" s="13" t="s">
        <v>60</v>
      </c>
      <c r="C9" s="4">
        <v>250</v>
      </c>
      <c r="D9" s="2" t="s">
        <v>58</v>
      </c>
      <c r="E9" s="7">
        <v>72.5</v>
      </c>
      <c r="F9" s="7">
        <f>E9*C9</f>
        <v>18125</v>
      </c>
    </row>
    <row r="10" spans="2:6" s="3" customFormat="1" ht="24.75" customHeight="1">
      <c r="B10" s="13" t="s">
        <v>71</v>
      </c>
      <c r="C10" s="4">
        <v>100</v>
      </c>
      <c r="D10" s="2" t="s">
        <v>56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3" t="s">
        <v>72</v>
      </c>
      <c r="C11" s="4">
        <v>100</v>
      </c>
      <c r="D11" s="2" t="s">
        <v>56</v>
      </c>
      <c r="E11" s="7">
        <v>61.7</v>
      </c>
      <c r="F11" s="7">
        <f t="shared" si="0"/>
        <v>6170</v>
      </c>
    </row>
    <row r="12" spans="2:6" s="3" customFormat="1" ht="24.75" customHeight="1">
      <c r="B12" s="13" t="s">
        <v>73</v>
      </c>
      <c r="C12" s="4">
        <v>100</v>
      </c>
      <c r="D12" s="2" t="s">
        <v>56</v>
      </c>
      <c r="E12" s="7">
        <v>61.7</v>
      </c>
      <c r="F12" s="7">
        <f t="shared" si="0"/>
        <v>6170</v>
      </c>
    </row>
    <row r="13" spans="2:6" s="3" customFormat="1" ht="24.75" customHeight="1">
      <c r="B13" s="13" t="s">
        <v>74</v>
      </c>
      <c r="C13" s="4">
        <v>1088.5</v>
      </c>
      <c r="D13" s="2" t="s">
        <v>56</v>
      </c>
      <c r="E13" s="7">
        <v>61.7</v>
      </c>
      <c r="F13" s="7">
        <f t="shared" si="0"/>
        <v>67160.45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2138.5</v>
      </c>
      <c r="D25" s="5"/>
      <c r="E25" s="5"/>
      <c r="F25" s="11">
        <f>SUM(F8:F24)</f>
        <v>134645.45000000001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75</v>
      </c>
      <c r="C8" s="4">
        <v>48</v>
      </c>
      <c r="D8" s="2" t="s">
        <v>61</v>
      </c>
      <c r="E8" s="7">
        <v>49.5</v>
      </c>
      <c r="F8" s="7">
        <f>E8*C8</f>
        <v>2376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48</v>
      </c>
      <c r="D25" s="5"/>
      <c r="E25" s="5"/>
      <c r="F25" s="11">
        <f>SUM(F8:F24)</f>
        <v>2376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J15" sqref="J15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62</v>
      </c>
      <c r="C8" s="4">
        <v>30</v>
      </c>
      <c r="D8" s="2" t="s">
        <v>63</v>
      </c>
      <c r="E8" s="7">
        <v>181.5</v>
      </c>
      <c r="F8" s="7">
        <f>E8*C8</f>
        <v>5445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30</v>
      </c>
      <c r="D25" s="5"/>
      <c r="E25" s="5"/>
      <c r="F25" s="11">
        <f>SUM(F8:F24)</f>
        <v>5445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88"/>
  <sheetViews>
    <sheetView tabSelected="1" workbookViewId="0">
      <selection activeCell="J10" sqref="J10"/>
    </sheetView>
  </sheetViews>
  <sheetFormatPr baseColWidth="10" defaultRowHeight="14.25"/>
  <cols>
    <col min="2" max="2" width="77.1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2.25" customHeight="1">
      <c r="B8" s="22" t="s">
        <v>106</v>
      </c>
      <c r="C8" s="4">
        <v>200</v>
      </c>
      <c r="D8" s="2" t="s">
        <v>98</v>
      </c>
      <c r="E8" s="7">
        <v>54.5</v>
      </c>
      <c r="F8" s="7">
        <f>E8*C8</f>
        <v>10900</v>
      </c>
    </row>
    <row r="9" spans="2:6" s="3" customFormat="1" ht="24.75" customHeight="1">
      <c r="B9" s="13"/>
      <c r="C9" s="4"/>
      <c r="D9" s="2"/>
      <c r="E9" s="7"/>
      <c r="F9" s="7">
        <f>E9*C9</f>
        <v>0</v>
      </c>
    </row>
    <row r="10" spans="2:6" s="3" customFormat="1" ht="24.75" customHeight="1">
      <c r="B10" s="13"/>
      <c r="C10" s="4"/>
      <c r="D10" s="2"/>
      <c r="E10" s="7"/>
      <c r="F10" s="7"/>
    </row>
    <row r="11" spans="2:6">
      <c r="B11" s="13"/>
      <c r="C11" s="1"/>
      <c r="D11" s="1"/>
      <c r="E11" s="1"/>
      <c r="F11" s="1"/>
    </row>
    <row r="12" spans="2:6" ht="15">
      <c r="B12" s="5" t="s">
        <v>22</v>
      </c>
      <c r="C12" s="10">
        <f>SUM(C8:C11)</f>
        <v>200</v>
      </c>
      <c r="D12" s="5"/>
      <c r="E12" s="5"/>
      <c r="F12" s="11">
        <f>SUM(F8:F11)</f>
        <v>10900</v>
      </c>
    </row>
    <row r="42" spans="10:10" ht="15">
      <c r="J42" s="12"/>
    </row>
    <row r="43" spans="10:10" ht="15">
      <c r="J43" s="12"/>
    </row>
    <row r="44" spans="10:10" ht="15">
      <c r="J44" s="12"/>
    </row>
    <row r="45" spans="10:10" ht="15">
      <c r="J45" s="12"/>
    </row>
    <row r="46" spans="10:10" ht="15">
      <c r="J46" s="12"/>
    </row>
    <row r="47" spans="10:10" ht="15">
      <c r="J47" s="12"/>
    </row>
    <row r="48" spans="10:10" ht="15">
      <c r="J48" s="12"/>
    </row>
    <row r="49" spans="10:10" ht="15">
      <c r="J49" s="12"/>
    </row>
    <row r="50" spans="10:10" ht="15">
      <c r="J50" s="12"/>
    </row>
    <row r="51" spans="10:10" ht="15">
      <c r="J51" s="12"/>
    </row>
    <row r="54" spans="10:10" ht="15">
      <c r="J54" s="12"/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5" spans="10:10" ht="15">
      <c r="J65" s="12">
        <v>0</v>
      </c>
    </row>
    <row r="70" spans="10:10" ht="15">
      <c r="J70" s="12"/>
    </row>
    <row r="74" spans="10:10" ht="15">
      <c r="J74" s="12" t="s">
        <v>27</v>
      </c>
    </row>
    <row r="75" spans="10:10" ht="15">
      <c r="J75" s="12" t="s">
        <v>25</v>
      </c>
    </row>
    <row r="76" spans="10:10" ht="15">
      <c r="J76" s="12" t="s">
        <v>28</v>
      </c>
    </row>
    <row r="77" spans="10:10" ht="15">
      <c r="J77" s="12" t="s">
        <v>25</v>
      </c>
    </row>
    <row r="78" spans="10:10" ht="15">
      <c r="J78" s="12" t="s">
        <v>29</v>
      </c>
    </row>
    <row r="79" spans="10:10" ht="15">
      <c r="J79" s="12" t="s">
        <v>30</v>
      </c>
    </row>
    <row r="80" spans="10:10" ht="15">
      <c r="J80" s="12">
        <v>0</v>
      </c>
    </row>
    <row r="83" spans="10:10" ht="15">
      <c r="J83" s="12" t="s">
        <v>26</v>
      </c>
    </row>
    <row r="84" spans="10:10" ht="15">
      <c r="J84" s="12" t="s">
        <v>31</v>
      </c>
    </row>
    <row r="85" spans="10:10" ht="15">
      <c r="J85" s="12" t="s">
        <v>32</v>
      </c>
    </row>
    <row r="86" spans="10:10" ht="15">
      <c r="J86" s="12">
        <v>0</v>
      </c>
    </row>
    <row r="87" spans="10:10" ht="15">
      <c r="J87" s="12" t="s">
        <v>25</v>
      </c>
    </row>
    <row r="88" spans="10:10" ht="15">
      <c r="J88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76</v>
      </c>
      <c r="C8" s="2" t="s">
        <v>77</v>
      </c>
      <c r="D8" s="4">
        <v>100</v>
      </c>
      <c r="E8" s="2" t="s">
        <v>70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78</v>
      </c>
      <c r="C9" s="2" t="s">
        <v>77</v>
      </c>
      <c r="D9" s="4">
        <v>35</v>
      </c>
      <c r="E9" s="2" t="s">
        <v>70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topLeftCell="A4" workbookViewId="0">
      <selection activeCell="F13" sqref="F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89</v>
      </c>
      <c r="C8" s="2"/>
      <c r="D8" s="4">
        <v>10</v>
      </c>
      <c r="E8" s="2" t="s">
        <v>61</v>
      </c>
      <c r="F8" s="7">
        <v>201.23</v>
      </c>
      <c r="G8" s="7">
        <f>D8*F8</f>
        <v>2012.3</v>
      </c>
      <c r="H8" s="2" t="s">
        <v>18</v>
      </c>
      <c r="I8" s="8">
        <v>45357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90</v>
      </c>
      <c r="C9" s="2"/>
      <c r="D9" s="4">
        <v>10</v>
      </c>
      <c r="E9" s="2" t="s">
        <v>61</v>
      </c>
      <c r="F9" s="7">
        <v>24.1</v>
      </c>
      <c r="G9" s="7">
        <f>D9*F9</f>
        <v>241</v>
      </c>
      <c r="H9" s="2" t="s">
        <v>18</v>
      </c>
      <c r="I9" s="8">
        <v>45357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2" spans="2:16">
      <c r="F12" t="s">
        <v>103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82</v>
      </c>
      <c r="C8" s="2" t="s">
        <v>83</v>
      </c>
      <c r="D8" s="4">
        <v>15</v>
      </c>
      <c r="E8" s="2" t="s">
        <v>70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84</v>
      </c>
      <c r="C9" s="2" t="s">
        <v>83</v>
      </c>
      <c r="D9" s="4">
        <v>10</v>
      </c>
      <c r="E9" s="2" t="s">
        <v>70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103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85</v>
      </c>
      <c r="C8" s="2" t="s">
        <v>86</v>
      </c>
      <c r="D8" s="4">
        <v>50</v>
      </c>
      <c r="E8" s="2" t="s">
        <v>58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64</v>
      </c>
      <c r="C8" s="4">
        <v>3</v>
      </c>
      <c r="D8" s="2" t="s">
        <v>70</v>
      </c>
      <c r="E8" s="7">
        <v>799</v>
      </c>
      <c r="F8" s="7">
        <f>E8*C8</f>
        <v>2397</v>
      </c>
    </row>
    <row r="9" spans="2:6" s="3" customFormat="1" ht="24.75" customHeight="1">
      <c r="B9" s="13" t="s">
        <v>65</v>
      </c>
      <c r="C9" s="4">
        <v>2</v>
      </c>
      <c r="D9" s="2" t="s">
        <v>70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3" t="s">
        <v>66</v>
      </c>
      <c r="C10" s="4">
        <v>4</v>
      </c>
      <c r="D10" s="2" t="s">
        <v>69</v>
      </c>
      <c r="E10" s="7">
        <v>1680</v>
      </c>
      <c r="F10" s="7">
        <f t="shared" si="0"/>
        <v>6720</v>
      </c>
    </row>
    <row r="11" spans="2:6" s="3" customFormat="1" ht="24.75" customHeight="1">
      <c r="B11" s="13" t="s">
        <v>67</v>
      </c>
      <c r="C11" s="4">
        <v>3</v>
      </c>
      <c r="D11" s="2" t="s">
        <v>70</v>
      </c>
      <c r="E11" s="7">
        <v>1475</v>
      </c>
      <c r="F11" s="7">
        <f t="shared" si="0"/>
        <v>4425</v>
      </c>
    </row>
    <row r="12" spans="2:6" s="3" customFormat="1" ht="24.75" customHeight="1">
      <c r="B12" s="13" t="s">
        <v>68</v>
      </c>
      <c r="C12" s="4">
        <v>4</v>
      </c>
      <c r="D12" s="2" t="s">
        <v>70</v>
      </c>
      <c r="E12" s="7">
        <v>1799</v>
      </c>
      <c r="F12" s="7">
        <f t="shared" si="0"/>
        <v>7196</v>
      </c>
    </row>
    <row r="13" spans="2:6" s="3" customFormat="1" ht="24.75" customHeight="1">
      <c r="B13" s="13" t="s">
        <v>93</v>
      </c>
      <c r="C13" s="4">
        <v>3</v>
      </c>
      <c r="D13" s="2" t="s">
        <v>70</v>
      </c>
      <c r="E13" s="14">
        <v>2299</v>
      </c>
      <c r="F13" s="7">
        <f t="shared" si="0"/>
        <v>6897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19</v>
      </c>
      <c r="D25" s="5"/>
      <c r="E25" s="5"/>
      <c r="F25" s="11">
        <f>SUM(F8:F24)</f>
        <v>30233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94</v>
      </c>
      <c r="C8" s="4">
        <v>180</v>
      </c>
      <c r="D8" s="2" t="s">
        <v>58</v>
      </c>
      <c r="E8" s="7">
        <v>191.28</v>
      </c>
      <c r="F8" s="7">
        <f>E8*C8</f>
        <v>34430.400000000001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180</v>
      </c>
      <c r="D25" s="5"/>
      <c r="E25" s="5"/>
      <c r="F25" s="11">
        <f>SUM(F8:F24)</f>
        <v>34430.400000000001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50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3" t="s">
        <v>51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</v>
      </c>
      <c r="D25" s="5"/>
      <c r="E25" s="5"/>
      <c r="F25" s="11">
        <f>SUM(F8:F24)</f>
        <v>9454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C17" sqref="C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95</v>
      </c>
      <c r="C8" s="4">
        <v>3</v>
      </c>
      <c r="D8" s="2" t="s">
        <v>58</v>
      </c>
      <c r="E8" s="7">
        <v>765</v>
      </c>
      <c r="F8" s="7">
        <f>E8*C8</f>
        <v>2295</v>
      </c>
    </row>
    <row r="9" spans="2:6" s="3" customFormat="1" ht="24.75" customHeight="1">
      <c r="B9" s="13" t="s">
        <v>96</v>
      </c>
      <c r="C9" s="4">
        <v>3</v>
      </c>
      <c r="D9" s="2" t="s">
        <v>58</v>
      </c>
      <c r="E9" s="14">
        <v>2040</v>
      </c>
      <c r="F9" s="7">
        <f>E9*C9</f>
        <v>6120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</v>
      </c>
      <c r="D25" s="5"/>
      <c r="E25" s="5"/>
      <c r="F25" s="11">
        <f>SUM(F8:F24)</f>
        <v>8415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2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97</v>
      </c>
      <c r="C8" s="4">
        <v>300</v>
      </c>
      <c r="D8" s="2" t="s">
        <v>63</v>
      </c>
      <c r="E8" s="7">
        <v>40</v>
      </c>
      <c r="F8" s="7">
        <f>E8*C8</f>
        <v>12000</v>
      </c>
    </row>
    <row r="9" spans="2:6" s="3" customFormat="1" ht="24.75" customHeight="1">
      <c r="B9" s="13"/>
      <c r="C9" s="4"/>
      <c r="D9" s="2"/>
      <c r="E9" s="14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300</v>
      </c>
      <c r="D25" s="5"/>
      <c r="E25" s="5"/>
      <c r="F25" s="11">
        <f>SUM(F8:F24)</f>
        <v>12000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activeCell="I7" sqref="I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81</v>
      </c>
      <c r="C8" s="4">
        <v>24</v>
      </c>
      <c r="D8" s="2" t="s">
        <v>58</v>
      </c>
      <c r="E8" s="7">
        <v>483</v>
      </c>
      <c r="F8" s="7">
        <f>E8*C8</f>
        <v>11592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24</v>
      </c>
      <c r="D25" s="5"/>
      <c r="E25" s="5"/>
      <c r="F25" s="11">
        <f>SUM(F8:F24)</f>
        <v>11592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79</v>
      </c>
      <c r="C8" s="2">
        <v>20</v>
      </c>
      <c r="D8" s="4">
        <v>7</v>
      </c>
      <c r="E8" s="2" t="s">
        <v>70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80</v>
      </c>
      <c r="C8" s="2">
        <v>20</v>
      </c>
      <c r="D8" s="4">
        <v>17</v>
      </c>
      <c r="E8" s="2" t="s">
        <v>70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H10" sqref="H10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99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</v>
      </c>
      <c r="D25" s="5"/>
      <c r="E25" s="5"/>
      <c r="F25" s="11">
        <f>SUM(F8:F24)</f>
        <v>2107.8000000000002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E9" sqref="E9"/>
    </sheetView>
  </sheetViews>
  <sheetFormatPr baseColWidth="10" defaultRowHeight="14.25"/>
  <cols>
    <col min="2" max="2" width="43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9" customFormat="1" ht="24.75" customHeight="1">
      <c r="B8" s="15" t="s">
        <v>104</v>
      </c>
      <c r="C8" s="16">
        <v>1500</v>
      </c>
      <c r="D8" s="17" t="s">
        <v>105</v>
      </c>
      <c r="E8" s="18">
        <v>20.464500000000001</v>
      </c>
      <c r="F8" s="18">
        <f>E8*C8</f>
        <v>30696.75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1500</v>
      </c>
      <c r="D25" s="5"/>
      <c r="E25" s="5"/>
      <c r="F25" s="11">
        <f>SUM(F8:F24)</f>
        <v>30696.75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53</v>
      </c>
      <c r="C8" s="4">
        <v>20</v>
      </c>
      <c r="D8" s="2" t="s">
        <v>52</v>
      </c>
      <c r="E8" s="7">
        <v>10.87</v>
      </c>
      <c r="F8" s="7">
        <f>E8*C8*11.34</f>
        <v>2465.3159999999998</v>
      </c>
      <c r="H8" s="3" t="s">
        <v>103</v>
      </c>
    </row>
    <row r="9" spans="2:8" s="3" customFormat="1" ht="24.75" customHeight="1">
      <c r="B9" s="13"/>
      <c r="C9" s="4"/>
      <c r="D9" s="2"/>
      <c r="E9" s="7"/>
      <c r="F9" s="7"/>
    </row>
    <row r="10" spans="2:8" s="3" customFormat="1" ht="24.75" customHeight="1">
      <c r="B10" s="13"/>
      <c r="C10" s="4"/>
      <c r="D10" s="2"/>
      <c r="E10" s="7"/>
      <c r="F10" s="7"/>
    </row>
    <row r="11" spans="2:8" s="3" customFormat="1" ht="24.75" customHeight="1">
      <c r="B11" s="13"/>
      <c r="C11" s="4"/>
      <c r="D11" s="2"/>
      <c r="E11" s="7"/>
      <c r="F11" s="7"/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2465.3159999999998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100</v>
      </c>
      <c r="C8" s="4">
        <v>80</v>
      </c>
      <c r="D8" s="2" t="s">
        <v>52</v>
      </c>
      <c r="E8" s="7">
        <v>188.55</v>
      </c>
      <c r="F8" s="7">
        <f>E8*C8</f>
        <v>15084</v>
      </c>
    </row>
    <row r="9" spans="2:6" s="3" customFormat="1" ht="24.75" customHeight="1">
      <c r="B9" s="13" t="s">
        <v>101</v>
      </c>
      <c r="C9" s="4">
        <v>80</v>
      </c>
      <c r="D9" s="2" t="s">
        <v>52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3" t="s">
        <v>102</v>
      </c>
      <c r="C10" s="4">
        <v>40</v>
      </c>
      <c r="D10" s="2" t="s">
        <v>52</v>
      </c>
      <c r="E10" s="7">
        <v>188.55</v>
      </c>
      <c r="F10" s="7">
        <f t="shared" si="0"/>
        <v>7542</v>
      </c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200</v>
      </c>
      <c r="D25" s="5"/>
      <c r="E25" s="5"/>
      <c r="F25" s="11">
        <f>SUM(F8:F24)</f>
        <v>37710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topLeftCell="A16"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87</v>
      </c>
      <c r="C8" s="4">
        <v>60</v>
      </c>
      <c r="D8" s="2" t="s">
        <v>56</v>
      </c>
      <c r="E8" s="7">
        <v>44.85</v>
      </c>
      <c r="F8" s="7">
        <f>E8*C8</f>
        <v>2691</v>
      </c>
    </row>
    <row r="9" spans="2:6" s="3" customFormat="1" ht="24.75" customHeight="1">
      <c r="B9" s="13" t="s">
        <v>88</v>
      </c>
      <c r="C9" s="4">
        <v>1</v>
      </c>
      <c r="D9" s="2" t="s">
        <v>52</v>
      </c>
      <c r="E9" s="7">
        <v>1109</v>
      </c>
      <c r="F9" s="7">
        <f>E9*C9</f>
        <v>1109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61</v>
      </c>
      <c r="D25" s="5"/>
      <c r="E25" s="5"/>
      <c r="F25" s="11">
        <f>SUM(F8:F24)</f>
        <v>3800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54</v>
      </c>
      <c r="C8" s="4">
        <v>20</v>
      </c>
      <c r="D8" s="2" t="s">
        <v>52</v>
      </c>
      <c r="E8" s="7">
        <v>112</v>
      </c>
      <c r="F8" s="7">
        <f>E8*C8</f>
        <v>2240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2240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57</v>
      </c>
      <c r="C8" s="4">
        <v>40</v>
      </c>
      <c r="D8" s="2" t="s">
        <v>58</v>
      </c>
      <c r="E8" s="7">
        <v>10.199999999999999</v>
      </c>
      <c r="F8" s="7">
        <f>E8*C8</f>
        <v>408</v>
      </c>
      <c r="H8" s="3" t="s">
        <v>103</v>
      </c>
    </row>
    <row r="9" spans="2:8" s="3" customFormat="1" ht="24.75" customHeight="1">
      <c r="B9" s="13" t="s">
        <v>59</v>
      </c>
      <c r="C9" s="4">
        <v>20</v>
      </c>
      <c r="D9" s="2" t="s">
        <v>58</v>
      </c>
      <c r="E9" s="7">
        <v>10.99</v>
      </c>
      <c r="F9" s="7">
        <f>E9*C9</f>
        <v>219.8</v>
      </c>
    </row>
    <row r="10" spans="2:8" s="3" customFormat="1" ht="24.75" customHeight="1">
      <c r="B10" s="13" t="s">
        <v>91</v>
      </c>
      <c r="C10" s="4">
        <v>20</v>
      </c>
      <c r="D10" s="2" t="s">
        <v>58</v>
      </c>
      <c r="E10" s="7">
        <v>19.43</v>
      </c>
      <c r="F10" s="7">
        <f>E10*C10</f>
        <v>388.6</v>
      </c>
    </row>
    <row r="11" spans="2:8" s="3" customFormat="1" ht="24.75" customHeight="1">
      <c r="B11" s="13" t="s">
        <v>92</v>
      </c>
      <c r="C11" s="4">
        <v>42</v>
      </c>
      <c r="D11" s="2" t="s">
        <v>58</v>
      </c>
      <c r="E11" s="7">
        <v>7.4</v>
      </c>
      <c r="F11" s="7">
        <f>E11*C11</f>
        <v>310.8</v>
      </c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122</v>
      </c>
      <c r="D25" s="5"/>
      <c r="E25" s="5"/>
      <c r="F25" s="11">
        <f>SUM(F8:F24)</f>
        <v>1327.2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CUBREBOCAS</vt:lpstr>
      <vt:lpstr>GASA</vt:lpstr>
      <vt:lpstr>KORTE MULTI</vt:lpstr>
      <vt:lpstr>PCS 7000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2024-10-18T01:33:02Z</dcterms:modified>
</cp:coreProperties>
</file>