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<sst xmlns="http://schemas.openxmlformats.org/spreadsheetml/2006/main" count="52" uniqueCount="38">
  <si>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</si>
  <si>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</si>
  <si>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</si>
  <si>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</si>
  <si>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</si>
  <si>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</si>
  <si>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</si>
  <si>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</si>
  <si>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</si>
  <si>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</si>
  <si>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</si>
  <si>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</si>
  <si>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</si>
  <si>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</si>
  <si>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</si>
  <si>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</si>
  <si>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</si>
  <si>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</si>
  <si>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</si>
  <si>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</si>
  <si>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</si>
  <si>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</si>
  <si>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</si>
  <si>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</si>
  <si>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</si>
  <si>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</si>
  <si>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</si>
  <si>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</si>
  <si>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</si>
  <si>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</si>
  <si>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</si>
  <si>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</si>
  <si>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</si>
  <si>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</si>
  <si>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</si>
  <si>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</si>
  <si>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TRAMITES QUERETARO</t>
  </si>
  <si>
    <t>TRAMITES QUERETARO Y 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</si>
</sst>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A13" zoomScale="66" zoomScaleNormal="66" workbookViewId="0">
      <selection activeCell="J8" sqref="J8"/>
    </sheetView>
  </sheetViews>
  <sheetFormatPr baseColWidth="10" defaultColWidth="11.375" defaultRowHeight="14.25"/>
  <cols>
    <col min="3" max="3" width="41.875" bestFit="1" customWidth="1"/>
    <col min="4" max="4" width="24.75" customWidth="1"/>
    <col min="5" max="5" width="16" hidden="1" customWidth="1"/>
    <col min="6" max="6" width="25.125" customWidth="1"/>
    <col min="7" max="7" width="21.125" hidden="1" customWidth="1"/>
    <col min="8" max="8" width="13.25" hidden="1" customWidth="1"/>
    <col min="9" max="9" width="8.625" hidden="1" customWidth="1"/>
    <col min="10" max="12" width="18.25" customWidth="1"/>
    <col min="13" max="13" width="22.625" bestFit="1" customWidth="1"/>
    <col min="14" max="14" width="15.25" hidden="1" customWidth="1"/>
    <col min="15" max="15" width="0.125" customWidth="1"/>
    <col min="16" max="16" width="22.625" hidden="1" customWidth="1"/>
    <col min="17" max="17" width="15.625" bestFit="1" customWidth="1"/>
    <col min="18" max="18" width="48.3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>
        <v>500</v>
      </c>
      <c r="K18" s="11">
        <f>+$F$10</f>
        <v>12</v>
      </c>
      <c r="L18" s="11">
        <f>+J18/K18</f>
        <v>41.666666666666664</v>
      </c>
      <c r="M18" s="10">
        <f>IFERROR(J18/K18*$F$15,0)</f>
        <v>862.06896551724139</v>
      </c>
      <c r="N18" s="13">
        <v>0</v>
      </c>
      <c r="O18" s="13"/>
      <c r="P18" s="13"/>
      <c r="Q18" s="10">
        <f>+P18+N18+M18++I18+H18+F18+O18+G18</f>
        <v>862.06896551724139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500</v>
      </c>
      <c r="K37" s="10"/>
      <c r="L37" s="11">
        <f>SUM(L18:L36)</f>
        <v>41.666666666666664</v>
      </c>
      <c r="M37" s="10">
        <f t="shared" si="5"/>
        <v>862.06896551724139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862.06896551724139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500</v>
      </c>
      <c r="K38" s="11"/>
      <c r="L38" s="11">
        <f>+L37</f>
        <v>41.666666666666664</v>
      </c>
      <c r="M38" s="10">
        <f t="shared" si="6"/>
        <v>1000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2024-11-04T16:03:33Z</cp:lastPrinted>
  <dcterms:created xsi:type="dcterms:W3CDTF">2024-07-30T14:57:06Z</dcterms:created>
  <dcterms:modified xsi:type="dcterms:W3CDTF">2024-11-05T16:04:22Z</dcterms:modified>
  <cp:category/>
  <cp:contentStatus/>
</cp:coreProperties>
</file>