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Downloads\"/>
    </mc:Choice>
  </mc:AlternateContent>
  <bookViews>
    <workbookView xWindow="0" yWindow="0" windowWidth="21600" windowHeight="9735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L26" i="1"/>
  <c r="P23" i="1"/>
  <c r="G23" i="1"/>
  <c r="F23" i="1"/>
  <c r="M23" i="1"/>
  <c r="N23" i="1"/>
  <c r="O23" i="1"/>
  <c r="L23" i="1"/>
  <c r="P19" i="1" l="1"/>
  <c r="L19" i="1"/>
  <c r="L18" i="1"/>
  <c r="G19" i="1"/>
  <c r="G20" i="1"/>
  <c r="G18" i="1"/>
  <c r="K18" i="1"/>
  <c r="F13" i="1"/>
  <c r="P18" i="1" l="1"/>
</calcChain>
</file>

<file path=xl/sharedStrings.xml><?xml version="1.0" encoding="utf-8"?>
<sst xmlns="http://schemas.openxmlformats.org/spreadsheetml/2006/main" count="55" uniqueCount="37">
  <si>
    <t>GASTOS DE VIAJES</t>
  </si>
  <si>
    <t xml:space="preserve">Descripción del producto </t>
  </si>
  <si>
    <t>Cantidad</t>
  </si>
  <si>
    <t>U/M</t>
  </si>
  <si>
    <t>PRECIO</t>
  </si>
  <si>
    <t>Gastos de Alimentación</t>
  </si>
  <si>
    <t>dia</t>
  </si>
  <si>
    <t>Gastos de Hotel</t>
  </si>
  <si>
    <t>Gastos de Avion</t>
  </si>
  <si>
    <t>DEF.</t>
  </si>
  <si>
    <t>Gastos de Combustible</t>
  </si>
  <si>
    <t>km/l</t>
  </si>
  <si>
    <t>Gastos Pasajes</t>
  </si>
  <si>
    <t>Gastos de TAG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</si>
  <si>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</si>
  <si>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</si>
  <si>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</si>
  <si>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</si>
  <si>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</si>
  <si>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</si>
  <si>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</si>
  <si>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</si>
  <si>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</si>
  <si>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</si>
  <si>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Gastos TAG</t>
  </si>
  <si>
    <t>Total General</t>
  </si>
  <si>
    <t>Motivo del viaje (colocar Nombre de la empresa y persona que visita)</t>
  </si>
  <si>
    <t>CDMX</t>
  </si>
  <si>
    <t>dia/ persona</t>
  </si>
  <si>
    <t>( En este recuadro no se modifica ningun dato)</t>
  </si>
  <si>
    <t>(Cuadro a llenar)</t>
  </si>
  <si>
    <t>PARAMETROS SEGUN  POLITICAS</t>
  </si>
  <si>
    <t>JOHNNATAN BLANCAS</t>
  </si>
  <si>
    <t>SALIDA A QRO-CMDX Y OFICINAS COYOACAN</t>
  </si>
  <si>
    <t xml:space="preserve">RECOGER VISITA DE BRAZIL DIRECCION </t>
  </si>
  <si>
    <t xml:space="preserve">NOTARIA 8, JURIQUILLA ENTREGA PRODUCTOS, EL PUEBLITO, HERCULES LIC RIVERO FRIMAS DE DOCTOS, COMPRAS PLAZA DE TECNOLOGIA, ETV RECOGER VALERIA </t>
  </si>
  <si>
    <t>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</si>
</sst>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44" fontId="0" fillId="0" borderId="1" xfId="2" applyFont="1" applyBorder="1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/>
    <xf numFmtId="0" fontId="3" fillId="0" borderId="0" xfId="0" applyFont="1"/>
    <xf numFmtId="0" fontId="2" fillId="0" borderId="0" xfId="0" applyFont="1"/>
    <xf numFmtId="44" fontId="2" fillId="0" borderId="0" xfId="2" applyFont="1" applyBorder="1"/>
    <xf numFmtId="44" fontId="0" fillId="0" borderId="3" xfId="2" applyFont="1" applyBorder="1" applyAlignment="1">
      <alignment vertical="top" wrapText="1"/>
    </xf>
    <xf numFmtId="44" fontId="0" fillId="0" borderId="1" xfId="2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xmlns="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26"/>
  <sheetViews>
    <sheetView tabSelected="1" topLeftCell="H7" zoomScale="115" zoomScaleNormal="115" workbookViewId="0">
      <selection activeCell="L23" sqref="L23"/>
    </sheetView>
  </sheetViews>
  <sheetFormatPr baseColWidth="10" defaultColWidth="11.375" defaultRowHeight="14.25"/>
  <cols>
    <col min="3" max="3" width="41.875" bestFit="1" customWidth="1"/>
    <col min="4" max="4" width="21.125" bestFit="1" customWidth="1"/>
    <col min="5" max="5" width="16" customWidth="1"/>
    <col min="6" max="7" width="21.125" customWidth="1"/>
    <col min="8" max="8" width="20.625" bestFit="1" customWidth="1"/>
    <col min="9" max="11" width="18.25" customWidth="1"/>
    <col min="12" max="12" width="22.625" bestFit="1" customWidth="1"/>
    <col min="13" max="14" width="15.25" customWidth="1"/>
    <col min="15" max="15" width="22.625" bestFit="1" customWidth="1"/>
    <col min="16" max="16" width="15.625" bestFit="1" customWidth="1"/>
    <col min="17" max="17" width="48.375" customWidth="1"/>
  </cols>
  <sheetData>
    <row r="4" spans="3:12">
      <c r="C4" s="13" t="s">
        <v>0</v>
      </c>
      <c r="D4" s="13"/>
      <c r="E4" s="13"/>
      <c r="F4" s="13"/>
      <c r="G4" s="13"/>
      <c r="H4" s="13"/>
      <c r="I4" s="13"/>
      <c r="J4" s="13"/>
      <c r="K4" s="13"/>
      <c r="L4" s="13"/>
    </row>
    <row r="5" spans="3:12" ht="15">
      <c r="C5" s="15" t="s">
        <v>31</v>
      </c>
      <c r="D5" s="15"/>
      <c r="E5" s="15"/>
      <c r="F5" s="15"/>
    </row>
    <row r="6" spans="3:12" ht="15">
      <c r="C6" s="1" t="s">
        <v>1</v>
      </c>
      <c r="D6" s="1" t="s">
        <v>2</v>
      </c>
      <c r="E6" s="1" t="s">
        <v>3</v>
      </c>
      <c r="F6" s="1" t="s">
        <v>4</v>
      </c>
      <c r="G6" s="8"/>
    </row>
    <row r="7" spans="3:12">
      <c r="C7" s="2" t="s">
        <v>5</v>
      </c>
      <c r="D7" s="2">
        <v>1</v>
      </c>
      <c r="E7" s="2" t="s">
        <v>28</v>
      </c>
      <c r="F7" s="3">
        <v>800</v>
      </c>
      <c r="G7" s="4"/>
    </row>
    <row r="8" spans="3:12">
      <c r="C8" s="2" t="s">
        <v>7</v>
      </c>
      <c r="D8" s="2">
        <v>1</v>
      </c>
      <c r="E8" s="2" t="s">
        <v>28</v>
      </c>
      <c r="F8" s="3">
        <v>1500</v>
      </c>
      <c r="G8" s="4"/>
    </row>
    <row r="9" spans="3:12">
      <c r="C9" s="2" t="s">
        <v>8</v>
      </c>
      <c r="D9" s="2">
        <v>1</v>
      </c>
      <c r="E9" s="2" t="s">
        <v>28</v>
      </c>
      <c r="F9" s="3" t="s">
        <v>9</v>
      </c>
      <c r="G9" s="4"/>
    </row>
    <row r="10" spans="3:12" ht="15">
      <c r="C10" s="2" t="s">
        <v>10</v>
      </c>
      <c r="D10" s="2">
        <v>1</v>
      </c>
      <c r="E10" s="2" t="s">
        <v>11</v>
      </c>
      <c r="F10" s="7">
        <v>14</v>
      </c>
      <c r="G10" s="10" t="s">
        <v>29</v>
      </c>
    </row>
    <row r="11" spans="3:12">
      <c r="C11" s="2" t="s">
        <v>12</v>
      </c>
      <c r="D11" s="2">
        <v>1</v>
      </c>
      <c r="E11" s="2" t="s">
        <v>6</v>
      </c>
      <c r="F11" s="3" t="s">
        <v>9</v>
      </c>
      <c r="G11" s="4"/>
    </row>
    <row r="12" spans="3:12">
      <c r="C12" s="2" t="s">
        <v>13</v>
      </c>
      <c r="D12" s="2">
        <v>1</v>
      </c>
      <c r="E12" s="2" t="s">
        <v>6</v>
      </c>
      <c r="F12" s="3" t="s">
        <v>9</v>
      </c>
      <c r="G12" s="4"/>
    </row>
    <row r="13" spans="3:12">
      <c r="C13" s="2" t="s">
        <v>14</v>
      </c>
      <c r="D13" s="2">
        <v>1</v>
      </c>
      <c r="E13" s="2" t="s">
        <v>6</v>
      </c>
      <c r="F13" s="3">
        <f>F7*0.1</f>
        <v>80</v>
      </c>
      <c r="G13" s="4"/>
    </row>
    <row r="14" spans="3:12">
      <c r="C14" s="2" t="s">
        <v>15</v>
      </c>
      <c r="D14" s="2">
        <v>1</v>
      </c>
      <c r="E14" s="2" t="s">
        <v>6</v>
      </c>
      <c r="F14" s="3" t="s">
        <v>9</v>
      </c>
      <c r="G14" s="4"/>
    </row>
    <row r="15" spans="3:12">
      <c r="C15" s="2" t="s">
        <v>16</v>
      </c>
      <c r="D15" s="2">
        <v>1</v>
      </c>
      <c r="E15" s="2" t="s">
        <v>17</v>
      </c>
      <c r="F15" s="3">
        <v>24</v>
      </c>
    </row>
    <row r="16" spans="3:12" ht="15">
      <c r="J16" s="14" t="s">
        <v>10</v>
      </c>
      <c r="K16" s="14"/>
      <c r="L16" s="14"/>
    </row>
    <row r="17" spans="1:17" s="6" customFormat="1" ht="41.25" customHeight="1">
      <c r="C17" s="5" t="s">
        <v>18</v>
      </c>
      <c r="D17" s="5" t="s">
        <v>19</v>
      </c>
      <c r="E17" s="5" t="s">
        <v>20</v>
      </c>
      <c r="F17" s="5" t="s">
        <v>5</v>
      </c>
      <c r="G17" s="5" t="s">
        <v>21</v>
      </c>
      <c r="H17" s="5" t="s">
        <v>7</v>
      </c>
      <c r="I17" s="5" t="s">
        <v>8</v>
      </c>
      <c r="J17" s="5" t="s">
        <v>22</v>
      </c>
      <c r="K17" s="5" t="s">
        <v>23</v>
      </c>
      <c r="L17" s="5" t="s">
        <v>10</v>
      </c>
      <c r="M17" s="5" t="s">
        <v>12</v>
      </c>
      <c r="N17" s="5" t="s">
        <v>24</v>
      </c>
      <c r="O17" s="5" t="s">
        <v>15</v>
      </c>
      <c r="P17" s="5" t="s">
        <v>25</v>
      </c>
      <c r="Q17" s="5" t="s">
        <v>26</v>
      </c>
    </row>
    <row r="18" spans="1:17">
      <c r="C18" s="2" t="s">
        <v>32</v>
      </c>
      <c r="D18" s="3" t="s">
        <v>27</v>
      </c>
      <c r="E18" s="3">
        <v>1</v>
      </c>
      <c r="F18" s="3">
        <v>550</v>
      </c>
      <c r="G18" s="3">
        <f>F18*0.1</f>
        <v>55</v>
      </c>
      <c r="H18" s="3">
        <v>0</v>
      </c>
      <c r="I18" s="3">
        <v>0</v>
      </c>
      <c r="J18" s="7">
        <v>470</v>
      </c>
      <c r="K18" s="7">
        <f>+F10</f>
        <v>14</v>
      </c>
      <c r="L18" s="3">
        <f>+J18/K18*F15</f>
        <v>805.71428571428567</v>
      </c>
      <c r="M18" s="3">
        <v>0</v>
      </c>
      <c r="N18" s="3">
        <v>1800</v>
      </c>
      <c r="O18" s="3">
        <v>0</v>
      </c>
      <c r="P18" s="3">
        <f>+O18+M18+L18++I18+H18+F18+N18+G18</f>
        <v>3210.7142857142858</v>
      </c>
      <c r="Q18" s="3" t="s">
        <v>33</v>
      </c>
    </row>
    <row r="19" spans="1:17" ht="15">
      <c r="A19" s="9" t="s">
        <v>30</v>
      </c>
      <c r="C19" s="2" t="s">
        <v>32</v>
      </c>
      <c r="D19" s="3" t="s">
        <v>27</v>
      </c>
      <c r="E19" s="3">
        <v>1</v>
      </c>
      <c r="F19" s="3">
        <v>550</v>
      </c>
      <c r="G19" s="3">
        <f t="shared" ref="G19:G20" si="0">F19*0.1</f>
        <v>55</v>
      </c>
      <c r="H19" s="3">
        <v>0</v>
      </c>
      <c r="I19" s="3">
        <v>0</v>
      </c>
      <c r="J19" s="7">
        <v>470</v>
      </c>
      <c r="K19" s="7">
        <v>14</v>
      </c>
      <c r="L19" s="3">
        <f>+J19/K19*F15</f>
        <v>805.71428571428567</v>
      </c>
      <c r="M19" s="3">
        <v>0</v>
      </c>
      <c r="N19" s="3">
        <v>1500</v>
      </c>
      <c r="O19" s="3">
        <v>0</v>
      </c>
      <c r="P19" s="3">
        <f t="shared" ref="P19" si="1">+O19+M19+L19++I19+H19+F19+N19+G19</f>
        <v>2910.7142857142858</v>
      </c>
      <c r="Q19" s="3" t="s">
        <v>34</v>
      </c>
    </row>
    <row r="20" spans="1:17" ht="57">
      <c r="C20" s="2" t="s">
        <v>32</v>
      </c>
      <c r="D20" s="3" t="s">
        <v>36</v>
      </c>
      <c r="E20" s="3">
        <v>1</v>
      </c>
      <c r="F20" s="3">
        <v>0</v>
      </c>
      <c r="G20" s="3">
        <f t="shared" si="0"/>
        <v>0</v>
      </c>
      <c r="H20" s="3">
        <v>0</v>
      </c>
      <c r="I20" s="3">
        <v>0</v>
      </c>
      <c r="J20" s="7">
        <v>470</v>
      </c>
      <c r="K20" s="3">
        <v>14</v>
      </c>
      <c r="L20" s="3">
        <v>900</v>
      </c>
      <c r="M20" s="3">
        <v>0</v>
      </c>
      <c r="N20" s="3">
        <v>0</v>
      </c>
      <c r="O20" s="3">
        <v>0</v>
      </c>
      <c r="P20" s="3">
        <v>900</v>
      </c>
      <c r="Q20" s="12" t="s">
        <v>35</v>
      </c>
    </row>
    <row r="21" spans="1:17" ht="26.25" customHeight="1">
      <c r="C21" s="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11"/>
    </row>
    <row r="22" spans="1:17"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>
      <c r="C23" s="2"/>
      <c r="D23" s="3"/>
      <c r="E23" s="3"/>
      <c r="F23" s="3">
        <f>SUM(F18:F22)</f>
        <v>1100</v>
      </c>
      <c r="G23" s="3">
        <f>SUM(G18:G22)</f>
        <v>110</v>
      </c>
      <c r="H23" s="3"/>
      <c r="I23" s="3"/>
      <c r="J23" s="3"/>
      <c r="K23" s="3"/>
      <c r="L23" s="3">
        <f>SUM(L18:L22)</f>
        <v>2511.4285714285716</v>
      </c>
      <c r="M23" s="3">
        <f t="shared" ref="M23:O23" si="2">SUM(M18:M22)</f>
        <v>0</v>
      </c>
      <c r="N23" s="3">
        <f t="shared" si="2"/>
        <v>3300</v>
      </c>
      <c r="O23" s="3">
        <f t="shared" si="2"/>
        <v>0</v>
      </c>
      <c r="P23" s="3">
        <f>SUM(D23:O23)</f>
        <v>7021.4285714285716</v>
      </c>
      <c r="Q23" s="3"/>
    </row>
    <row r="25" spans="1:17">
      <c r="L25">
        <f>L23/F15</f>
        <v>104.64285714285715</v>
      </c>
    </row>
    <row r="26" spans="1:17">
      <c r="L26">
        <f>24/1.16</f>
        <v>20.689655172413794</v>
      </c>
    </row>
  </sheetData>
  <mergeCells count="3">
    <mergeCell ref="C4:L4"/>
    <mergeCell ref="J16:L16"/>
    <mergeCell ref="C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dcterms:created xsi:type="dcterms:W3CDTF">2024-07-30T14:57:06Z</dcterms:created>
  <dcterms:modified xsi:type="dcterms:W3CDTF">2024-08-08T18:58:58Z</dcterms:modified>
  <cp:category/>
  <cp:contentStatus/>
</cp:coreProperties>
</file>