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recepcion_nucitec_com/Documents/Documentos/YULIANA LUNA 2024/TRANSPORTE/RELACION SEMANAL DE TRANSPORTE 2024/NOVIEMBRE/SEMANA DEL 18 AL 24/"/>
    </mc:Choice>
  </mc:AlternateContent>
  <xr:revisionPtr revIDLastSave="201" documentId="13_ncr:1_{D41F6C7A-9CAF-422A-8741-E133CC27CBE6}" xr6:coauthVersionLast="47" xr6:coauthVersionMax="47" xr10:uidLastSave="{37C3F722-AD78-4438-B8C1-1F58F4286AF1}"/>
  <bookViews>
    <workbookView xWindow="-120" yWindow="-120" windowWidth="24240" windowHeight="13140" xr2:uid="{4973DE6A-849D-46E4-8489-093AEB55AD41}"/>
  </bookViews>
  <sheets>
    <sheet name="RELACION DEL TRANSPORTE 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6" l="1"/>
  <c r="C84" i="6"/>
  <c r="C83" i="6"/>
  <c r="C82" i="6"/>
  <c r="C81" i="6"/>
  <c r="C80" i="6"/>
  <c r="C79" i="6"/>
  <c r="C78" i="6"/>
  <c r="C77" i="6"/>
  <c r="C76" i="6"/>
  <c r="C46" i="6"/>
  <c r="C30" i="6"/>
  <c r="C14" i="6"/>
  <c r="C54" i="6"/>
  <c r="C70" i="6"/>
  <c r="C86" i="6" l="1"/>
  <c r="C48" i="6"/>
  <c r="E85" i="6"/>
  <c r="E83" i="6"/>
  <c r="E82" i="6"/>
  <c r="E81" i="6"/>
  <c r="E79" i="6"/>
  <c r="E78" i="6"/>
  <c r="E77" i="6"/>
  <c r="E69" i="6"/>
  <c r="E68" i="6"/>
  <c r="E67" i="6"/>
  <c r="E66" i="6"/>
  <c r="E65" i="6"/>
  <c r="E64" i="6"/>
  <c r="E63" i="6"/>
  <c r="E62" i="6"/>
  <c r="E61" i="6"/>
  <c r="E60" i="6"/>
  <c r="E53" i="6"/>
  <c r="E54" i="6" s="1"/>
  <c r="E45" i="6"/>
  <c r="E44" i="6"/>
  <c r="E43" i="6"/>
  <c r="E42" i="6"/>
  <c r="E41" i="6"/>
  <c r="E40" i="6"/>
  <c r="E39" i="6"/>
  <c r="E38" i="6"/>
  <c r="E37" i="6"/>
  <c r="E36" i="6"/>
  <c r="E29" i="6"/>
  <c r="E28" i="6"/>
  <c r="E27" i="6"/>
  <c r="E26" i="6"/>
  <c r="E25" i="6"/>
  <c r="E24" i="6"/>
  <c r="E23" i="6"/>
  <c r="E22" i="6"/>
  <c r="E21" i="6"/>
  <c r="E20" i="6"/>
  <c r="E13" i="6"/>
  <c r="E12" i="6"/>
  <c r="E11" i="6"/>
  <c r="E10" i="6"/>
  <c r="E9" i="6"/>
  <c r="E8" i="6"/>
  <c r="E7" i="6"/>
  <c r="E6" i="6"/>
  <c r="E5" i="6"/>
  <c r="E4" i="6"/>
  <c r="E46" i="6" l="1"/>
  <c r="E30" i="6"/>
  <c r="E14" i="6"/>
  <c r="C89" i="6"/>
  <c r="E80" i="6"/>
  <c r="E84" i="6"/>
  <c r="E70" i="6"/>
  <c r="E76" i="6"/>
  <c r="E48" i="6" l="1"/>
  <c r="E56" i="6" s="1"/>
  <c r="E89" i="6" s="1"/>
  <c r="E86" i="6"/>
  <c r="C56" i="6"/>
</calcChain>
</file>

<file path=xl/sharedStrings.xml><?xml version="1.0" encoding="utf-8"?>
<sst xmlns="http://schemas.openxmlformats.org/spreadsheetml/2006/main" count="90" uniqueCount="23">
  <si>
    <t>RUTAS</t>
  </si>
  <si>
    <t>CANTIDAD</t>
  </si>
  <si>
    <t>1ER TURNO</t>
  </si>
  <si>
    <t>2DO TURNO</t>
  </si>
  <si>
    <t>3ER TURNO</t>
  </si>
  <si>
    <t>TIEMPO EXTRA</t>
  </si>
  <si>
    <t>MENCHACA</t>
  </si>
  <si>
    <t>MILPILLAS</t>
  </si>
  <si>
    <t>AV. DE LA LUZ</t>
  </si>
  <si>
    <t>VICTORIA</t>
  </si>
  <si>
    <t>APOYO VICTORIA</t>
  </si>
  <si>
    <t>SAN JUAN DEL RIO</t>
  </si>
  <si>
    <t>MIXTO</t>
  </si>
  <si>
    <t>PRECIO UNITARIO</t>
  </si>
  <si>
    <t>TOTAL</t>
  </si>
  <si>
    <t>ADMINISTRATIVO</t>
  </si>
  <si>
    <t>TOTAL SEMANAL</t>
  </si>
  <si>
    <t>GENERAL</t>
  </si>
  <si>
    <t>TOTAL SEMANAL + EXTRA</t>
  </si>
  <si>
    <t>SAN LUIS DE LA PAZ</t>
  </si>
  <si>
    <t>LA PRADERA</t>
  </si>
  <si>
    <t>DOCTOR MORA</t>
  </si>
  <si>
    <t>HDA. SANTA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</si>
</sst>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3FF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C189F7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5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4" borderId="1" xfId="0" applyFont="1" applyFill="1" applyBorder="1"/>
    <xf numFmtId="0" fontId="2" fillId="6" borderId="1" xfId="0" applyFont="1" applyFill="1" applyBorder="1"/>
    <xf numFmtId="0" fontId="3" fillId="8" borderId="1" xfId="0" applyFont="1" applyFill="1" applyBorder="1"/>
    <xf numFmtId="0" fontId="1" fillId="9" borderId="1" xfId="0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4" fillId="0" borderId="0" xfId="0" applyFont="1"/>
    <xf numFmtId="4" fontId="1" fillId="12" borderId="0" xfId="0" applyNumberFormat="1" applyFont="1" applyFill="1"/>
    <xf numFmtId="0" fontId="2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4" fontId="1" fillId="13" borderId="0" xfId="0" applyNumberFormat="1" applyFont="1" applyFill="1"/>
    <xf numFmtId="4" fontId="5" fillId="11" borderId="3" xfId="0" applyNumberFormat="1" applyFont="1" applyFill="1" applyBorder="1"/>
    <xf numFmtId="4" fontId="4" fillId="0" borderId="0" xfId="0" applyNumberFormat="1" applyFont="1"/>
    <xf numFmtId="4" fontId="1" fillId="5" borderId="0" xfId="0" applyNumberFormat="1" applyFont="1" applyFill="1"/>
    <xf numFmtId="4" fontId="1" fillId="3" borderId="0" xfId="0" applyNumberFormat="1" applyFont="1" applyFill="1"/>
    <xf numFmtId="4" fontId="1" fillId="1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CD563-1ED1-4AE4-83E0-86C4ABC2CE98}">
  <dimension ref="A1:F89"/>
  <sheetViews>
    <sheetView showGridLines="0" tabSelected="1" topLeftCell="A70" workbookViewId="0">
      <selection activeCell="C64" sqref="C64"/>
    </sheetView>
  </sheetViews>
  <sheetFormatPr baseColWidth="10" defaultRowHeight="15" x14ac:dyDescent="0.25"/>
  <cols>
    <col min="1" max="1" width="14" bestFit="1" customWidth="1"/>
    <col min="2" max="2" width="22" bestFit="1" customWidth="1"/>
    <col min="4" max="4" width="17.28515625" style="2" bestFit="1" customWidth="1"/>
    <col min="5" max="5" width="14.140625" style="2" bestFit="1" customWidth="1"/>
    <col min="6" max="6" width="11.42578125" style="2"/>
  </cols>
  <sheetData>
    <row r="1" spans="1:6" ht="15.75" thickBot="1" x14ac:dyDescent="0.3"/>
    <row r="2" spans="1:6" ht="15.75" thickBot="1" x14ac:dyDescent="0.3">
      <c r="A2" s="14" t="s">
        <v>2</v>
      </c>
      <c r="B2" s="1"/>
      <c r="C2" s="1"/>
    </row>
    <row r="3" spans="1:6" s="6" customFormat="1" ht="15.75" thickBot="1" x14ac:dyDescent="0.3">
      <c r="A3" s="4"/>
      <c r="B3" s="7" t="s">
        <v>0</v>
      </c>
      <c r="C3" s="7" t="s">
        <v>1</v>
      </c>
      <c r="D3" s="8" t="s">
        <v>13</v>
      </c>
      <c r="E3" s="8" t="s">
        <v>14</v>
      </c>
      <c r="F3" s="5"/>
    </row>
    <row r="4" spans="1:6" x14ac:dyDescent="0.25">
      <c r="B4" t="s">
        <v>6</v>
      </c>
      <c r="C4">
        <v>5</v>
      </c>
      <c r="D4" s="2">
        <v>1230</v>
      </c>
      <c r="E4" s="2">
        <f>+C4*D4</f>
        <v>6150</v>
      </c>
    </row>
    <row r="5" spans="1:6" x14ac:dyDescent="0.25">
      <c r="B5" t="s">
        <v>20</v>
      </c>
      <c r="C5">
        <v>5</v>
      </c>
      <c r="D5" s="2">
        <v>1230</v>
      </c>
      <c r="E5" s="2">
        <f t="shared" ref="E5:E13" si="0">+C5*D5</f>
        <v>6150</v>
      </c>
    </row>
    <row r="6" spans="1:6" x14ac:dyDescent="0.25">
      <c r="B6" t="s">
        <v>9</v>
      </c>
      <c r="C6">
        <v>5</v>
      </c>
      <c r="D6" s="2">
        <v>1980</v>
      </c>
      <c r="E6" s="2">
        <f t="shared" si="0"/>
        <v>9900</v>
      </c>
    </row>
    <row r="7" spans="1:6" x14ac:dyDescent="0.25">
      <c r="B7" t="s">
        <v>10</v>
      </c>
      <c r="C7">
        <v>5</v>
      </c>
      <c r="D7" s="2">
        <v>1085</v>
      </c>
      <c r="E7" s="2">
        <f t="shared" si="0"/>
        <v>5425</v>
      </c>
    </row>
    <row r="8" spans="1:6" x14ac:dyDescent="0.25">
      <c r="B8" t="s">
        <v>7</v>
      </c>
      <c r="C8">
        <v>4</v>
      </c>
      <c r="D8" s="2">
        <v>965</v>
      </c>
      <c r="E8" s="2">
        <f t="shared" si="0"/>
        <v>3860</v>
      </c>
    </row>
    <row r="9" spans="1:6" x14ac:dyDescent="0.25">
      <c r="B9" t="s">
        <v>19</v>
      </c>
      <c r="C9">
        <v>0</v>
      </c>
      <c r="D9" s="2">
        <v>625</v>
      </c>
      <c r="E9" s="2">
        <f t="shared" si="0"/>
        <v>0</v>
      </c>
    </row>
    <row r="10" spans="1:6" x14ac:dyDescent="0.25">
      <c r="B10" t="s">
        <v>21</v>
      </c>
      <c r="C10">
        <v>5</v>
      </c>
      <c r="D10" s="2">
        <v>1085</v>
      </c>
      <c r="E10" s="2">
        <f t="shared" si="0"/>
        <v>5425</v>
      </c>
    </row>
    <row r="11" spans="1:6" x14ac:dyDescent="0.25">
      <c r="B11" t="s">
        <v>22</v>
      </c>
      <c r="C11">
        <v>5</v>
      </c>
      <c r="D11" s="2">
        <v>648</v>
      </c>
      <c r="E11" s="2">
        <f t="shared" si="0"/>
        <v>3240</v>
      </c>
    </row>
    <row r="12" spans="1:6" x14ac:dyDescent="0.25">
      <c r="B12" t="s">
        <v>8</v>
      </c>
      <c r="C12">
        <v>5</v>
      </c>
      <c r="D12" s="2">
        <v>845</v>
      </c>
      <c r="E12" s="2">
        <f t="shared" si="0"/>
        <v>4225</v>
      </c>
    </row>
    <row r="13" spans="1:6" x14ac:dyDescent="0.25">
      <c r="B13" t="s">
        <v>11</v>
      </c>
      <c r="C13">
        <v>5</v>
      </c>
      <c r="D13" s="2">
        <v>965</v>
      </c>
      <c r="E13" s="2">
        <f t="shared" si="0"/>
        <v>4825</v>
      </c>
    </row>
    <row r="14" spans="1:6" s="1" customFormat="1" x14ac:dyDescent="0.25">
      <c r="B14" s="1" t="s">
        <v>14</v>
      </c>
      <c r="C14" s="1">
        <f>SUM(C4:C13)</f>
        <v>44</v>
      </c>
      <c r="D14" s="3"/>
      <c r="E14" s="32">
        <f>SUM(E4:E13)</f>
        <v>49200</v>
      </c>
      <c r="F14" s="3"/>
    </row>
    <row r="15" spans="1:6" s="1" customFormat="1" x14ac:dyDescent="0.25">
      <c r="D15" s="3"/>
      <c r="E15" s="3"/>
      <c r="F15" s="3"/>
    </row>
    <row r="16" spans="1:6" s="1" customFormat="1" x14ac:dyDescent="0.25">
      <c r="D16" s="3"/>
      <c r="E16" s="3"/>
      <c r="F16" s="3"/>
    </row>
    <row r="17" spans="1:6" ht="15.75" thickBot="1" x14ac:dyDescent="0.3"/>
    <row r="18" spans="1:6" ht="15.75" thickBot="1" x14ac:dyDescent="0.3">
      <c r="A18" s="15" t="s">
        <v>3</v>
      </c>
      <c r="B18" s="1"/>
      <c r="C18" s="1"/>
    </row>
    <row r="19" spans="1:6" ht="15.75" thickBot="1" x14ac:dyDescent="0.3">
      <c r="A19" s="4"/>
      <c r="B19" s="10" t="s">
        <v>0</v>
      </c>
      <c r="C19" s="10" t="s">
        <v>1</v>
      </c>
      <c r="D19" s="11" t="s">
        <v>13</v>
      </c>
      <c r="E19" s="9" t="s">
        <v>14</v>
      </c>
    </row>
    <row r="20" spans="1:6" x14ac:dyDescent="0.25">
      <c r="B20" t="s">
        <v>6</v>
      </c>
      <c r="C20">
        <v>5</v>
      </c>
      <c r="D20" s="2">
        <v>1230</v>
      </c>
      <c r="E20" s="2">
        <f>+C20*D20</f>
        <v>6150</v>
      </c>
    </row>
    <row r="21" spans="1:6" x14ac:dyDescent="0.25">
      <c r="B21" t="s">
        <v>20</v>
      </c>
      <c r="C21">
        <v>5</v>
      </c>
      <c r="D21" s="2">
        <v>1230</v>
      </c>
      <c r="E21" s="2">
        <f t="shared" ref="E21:E29" si="1">+C21*D21</f>
        <v>6150</v>
      </c>
    </row>
    <row r="22" spans="1:6" x14ac:dyDescent="0.25">
      <c r="B22" t="s">
        <v>9</v>
      </c>
      <c r="C22">
        <v>5</v>
      </c>
      <c r="D22" s="2">
        <v>1980</v>
      </c>
      <c r="E22" s="2">
        <f t="shared" si="1"/>
        <v>9900</v>
      </c>
    </row>
    <row r="23" spans="1:6" x14ac:dyDescent="0.25">
      <c r="B23" t="s">
        <v>10</v>
      </c>
      <c r="C23">
        <v>5</v>
      </c>
      <c r="D23" s="2">
        <v>1085</v>
      </c>
      <c r="E23" s="2">
        <f t="shared" si="1"/>
        <v>5425</v>
      </c>
    </row>
    <row r="24" spans="1:6" x14ac:dyDescent="0.25">
      <c r="B24" t="s">
        <v>7</v>
      </c>
      <c r="C24">
        <v>0</v>
      </c>
      <c r="D24" s="2">
        <v>965</v>
      </c>
      <c r="E24" s="2">
        <f t="shared" si="1"/>
        <v>0</v>
      </c>
    </row>
    <row r="25" spans="1:6" x14ac:dyDescent="0.25">
      <c r="B25" t="s">
        <v>19</v>
      </c>
      <c r="C25">
        <v>5</v>
      </c>
      <c r="D25" s="2">
        <v>625</v>
      </c>
      <c r="E25" s="2">
        <f t="shared" si="1"/>
        <v>3125</v>
      </c>
    </row>
    <row r="26" spans="1:6" x14ac:dyDescent="0.25">
      <c r="B26" t="s">
        <v>21</v>
      </c>
      <c r="C26">
        <v>5</v>
      </c>
      <c r="D26" s="2">
        <v>1085</v>
      </c>
      <c r="E26" s="2">
        <f t="shared" si="1"/>
        <v>5425</v>
      </c>
    </row>
    <row r="27" spans="1:6" x14ac:dyDescent="0.25">
      <c r="B27" t="s">
        <v>22</v>
      </c>
      <c r="C27">
        <v>5</v>
      </c>
      <c r="D27" s="2">
        <v>648</v>
      </c>
      <c r="E27" s="2">
        <f t="shared" si="1"/>
        <v>3240</v>
      </c>
    </row>
    <row r="28" spans="1:6" x14ac:dyDescent="0.25">
      <c r="B28" t="s">
        <v>8</v>
      </c>
      <c r="C28">
        <v>5</v>
      </c>
      <c r="D28" s="2">
        <v>845</v>
      </c>
      <c r="E28" s="2">
        <f t="shared" si="1"/>
        <v>4225</v>
      </c>
    </row>
    <row r="29" spans="1:6" x14ac:dyDescent="0.25">
      <c r="B29" t="s">
        <v>11</v>
      </c>
      <c r="C29">
        <v>5</v>
      </c>
      <c r="D29" s="2">
        <v>965</v>
      </c>
      <c r="E29" s="2">
        <f t="shared" si="1"/>
        <v>4825</v>
      </c>
    </row>
    <row r="30" spans="1:6" s="1" customFormat="1" x14ac:dyDescent="0.25">
      <c r="B30" s="1" t="s">
        <v>14</v>
      </c>
      <c r="C30" s="1">
        <f>SUM(C20:C29)</f>
        <v>45</v>
      </c>
      <c r="D30" s="3"/>
      <c r="E30" s="31">
        <f>SUM(E20:E29)</f>
        <v>48465</v>
      </c>
      <c r="F30" s="3"/>
    </row>
    <row r="31" spans="1:6" s="1" customFormat="1" x14ac:dyDescent="0.25">
      <c r="D31" s="3"/>
      <c r="E31" s="3"/>
      <c r="F31" s="3"/>
    </row>
    <row r="32" spans="1:6" s="1" customFormat="1" x14ac:dyDescent="0.25">
      <c r="D32" s="3"/>
      <c r="E32" s="3"/>
      <c r="F32" s="2"/>
    </row>
    <row r="33" spans="1:6" s="1" customFormat="1" ht="15.75" thickBot="1" x14ac:dyDescent="0.3">
      <c r="D33" s="3"/>
      <c r="E33" s="3"/>
      <c r="F33" s="2"/>
    </row>
    <row r="34" spans="1:6" ht="15.75" thickBot="1" x14ac:dyDescent="0.3">
      <c r="A34" s="16" t="s">
        <v>4</v>
      </c>
      <c r="B34" s="1"/>
      <c r="C34" s="1"/>
    </row>
    <row r="35" spans="1:6" ht="15.75" thickBot="1" x14ac:dyDescent="0.3">
      <c r="A35" s="4"/>
      <c r="B35" s="12" t="s">
        <v>0</v>
      </c>
      <c r="C35" s="12" t="s">
        <v>1</v>
      </c>
      <c r="D35" s="13" t="s">
        <v>13</v>
      </c>
      <c r="E35" s="13" t="s">
        <v>14</v>
      </c>
    </row>
    <row r="36" spans="1:6" x14ac:dyDescent="0.25">
      <c r="B36" t="s">
        <v>6</v>
      </c>
      <c r="C36">
        <v>5</v>
      </c>
      <c r="D36" s="2">
        <v>1230</v>
      </c>
      <c r="E36" s="2">
        <f>+C36*D36</f>
        <v>6150</v>
      </c>
    </row>
    <row r="37" spans="1:6" x14ac:dyDescent="0.25">
      <c r="B37" t="s">
        <v>20</v>
      </c>
      <c r="C37">
        <v>5</v>
      </c>
      <c r="D37" s="2">
        <v>1230</v>
      </c>
      <c r="E37" s="2">
        <f t="shared" ref="E37:E45" si="2">+C37*D37</f>
        <v>6150</v>
      </c>
    </row>
    <row r="38" spans="1:6" x14ac:dyDescent="0.25">
      <c r="B38" t="s">
        <v>9</v>
      </c>
      <c r="C38">
        <v>5</v>
      </c>
      <c r="D38" s="2">
        <v>1980</v>
      </c>
      <c r="E38" s="2">
        <f t="shared" si="2"/>
        <v>9900</v>
      </c>
    </row>
    <row r="39" spans="1:6" x14ac:dyDescent="0.25">
      <c r="B39" t="s">
        <v>10</v>
      </c>
      <c r="C39">
        <v>5</v>
      </c>
      <c r="D39" s="2">
        <v>1085</v>
      </c>
      <c r="E39" s="2">
        <f t="shared" si="2"/>
        <v>5425</v>
      </c>
    </row>
    <row r="40" spans="1:6" x14ac:dyDescent="0.25">
      <c r="B40" t="s">
        <v>7</v>
      </c>
      <c r="C40">
        <v>4</v>
      </c>
      <c r="D40" s="2">
        <v>965</v>
      </c>
      <c r="E40" s="2">
        <f t="shared" si="2"/>
        <v>3860</v>
      </c>
    </row>
    <row r="41" spans="1:6" x14ac:dyDescent="0.25">
      <c r="B41" t="s">
        <v>19</v>
      </c>
      <c r="C41">
        <v>5</v>
      </c>
      <c r="D41" s="2">
        <v>625</v>
      </c>
      <c r="E41" s="2">
        <f t="shared" si="2"/>
        <v>3125</v>
      </c>
    </row>
    <row r="42" spans="1:6" x14ac:dyDescent="0.25">
      <c r="B42" t="s">
        <v>21</v>
      </c>
      <c r="C42">
        <v>5</v>
      </c>
      <c r="D42" s="2">
        <v>1085</v>
      </c>
      <c r="E42" s="2">
        <f t="shared" si="2"/>
        <v>5425</v>
      </c>
    </row>
    <row r="43" spans="1:6" x14ac:dyDescent="0.25">
      <c r="B43" t="s">
        <v>22</v>
      </c>
      <c r="C43">
        <v>5</v>
      </c>
      <c r="D43" s="2">
        <v>648</v>
      </c>
      <c r="E43" s="2">
        <f t="shared" si="2"/>
        <v>3240</v>
      </c>
    </row>
    <row r="44" spans="1:6" x14ac:dyDescent="0.25">
      <c r="B44" t="s">
        <v>8</v>
      </c>
      <c r="C44">
        <v>5</v>
      </c>
      <c r="D44" s="2">
        <v>845</v>
      </c>
      <c r="E44" s="2">
        <f t="shared" si="2"/>
        <v>4225</v>
      </c>
      <c r="F44" s="3"/>
    </row>
    <row r="45" spans="1:6" x14ac:dyDescent="0.25">
      <c r="B45" t="s">
        <v>11</v>
      </c>
      <c r="C45">
        <v>0</v>
      </c>
      <c r="D45" s="2">
        <v>965</v>
      </c>
      <c r="E45" s="2">
        <f t="shared" si="2"/>
        <v>0</v>
      </c>
      <c r="F45" s="3"/>
    </row>
    <row r="46" spans="1:6" s="1" customFormat="1" x14ac:dyDescent="0.25">
      <c r="B46" s="1" t="s">
        <v>14</v>
      </c>
      <c r="C46" s="1">
        <f>SUM(C36:C45)</f>
        <v>44</v>
      </c>
      <c r="D46" s="3"/>
      <c r="E46" s="28">
        <f>SUM(E36:E45)</f>
        <v>47500</v>
      </c>
      <c r="F46" s="3"/>
    </row>
    <row r="47" spans="1:6" s="1" customFormat="1" x14ac:dyDescent="0.25">
      <c r="D47" s="3"/>
      <c r="E47" s="3"/>
      <c r="F47" s="3"/>
    </row>
    <row r="48" spans="1:6" s="1" customFormat="1" x14ac:dyDescent="0.25">
      <c r="B48" s="1" t="s">
        <v>14</v>
      </c>
      <c r="C48" s="1">
        <f>SUM(C14+C30+C46)</f>
        <v>133</v>
      </c>
      <c r="D48" s="3"/>
      <c r="E48" s="3">
        <f>SUM(E14+E30+E46)</f>
        <v>145165</v>
      </c>
      <c r="F48" s="3"/>
    </row>
    <row r="49" spans="1:6" s="1" customFormat="1" x14ac:dyDescent="0.25">
      <c r="D49" s="3"/>
      <c r="E49" s="3"/>
      <c r="F49" s="2"/>
    </row>
    <row r="50" spans="1:6" s="1" customFormat="1" ht="15.75" thickBot="1" x14ac:dyDescent="0.3">
      <c r="D50" s="3"/>
      <c r="E50" s="3"/>
      <c r="F50" s="2"/>
    </row>
    <row r="51" spans="1:6" ht="15.75" thickBot="1" x14ac:dyDescent="0.3">
      <c r="A51" s="25" t="s">
        <v>12</v>
      </c>
      <c r="B51" s="1"/>
      <c r="C51" s="1"/>
    </row>
    <row r="52" spans="1:6" ht="15.75" thickBot="1" x14ac:dyDescent="0.3">
      <c r="A52" s="4"/>
      <c r="B52" s="26" t="s">
        <v>0</v>
      </c>
      <c r="C52" s="27" t="s">
        <v>1</v>
      </c>
      <c r="D52" s="27" t="s">
        <v>13</v>
      </c>
      <c r="E52" s="27" t="s">
        <v>14</v>
      </c>
      <c r="F52" s="3"/>
    </row>
    <row r="53" spans="1:6" x14ac:dyDescent="0.25">
      <c r="B53" t="s">
        <v>15</v>
      </c>
      <c r="C53">
        <v>8</v>
      </c>
      <c r="D53" s="2">
        <v>1085</v>
      </c>
      <c r="E53" s="2">
        <f>+C53*D53</f>
        <v>8680</v>
      </c>
    </row>
    <row r="54" spans="1:6" s="1" customFormat="1" x14ac:dyDescent="0.25">
      <c r="B54" s="1" t="s">
        <v>14</v>
      </c>
      <c r="C54" s="1">
        <f>SUM(C53)</f>
        <v>8</v>
      </c>
      <c r="D54" s="3"/>
      <c r="E54" s="24">
        <f>+E53</f>
        <v>8680</v>
      </c>
      <c r="F54" s="3"/>
    </row>
    <row r="55" spans="1:6" s="1" customFormat="1" x14ac:dyDescent="0.25">
      <c r="D55" s="3"/>
      <c r="E55" s="3"/>
      <c r="F55" s="2"/>
    </row>
    <row r="56" spans="1:6" s="1" customFormat="1" x14ac:dyDescent="0.25">
      <c r="B56" s="1" t="s">
        <v>16</v>
      </c>
      <c r="C56" s="1">
        <f>SUM(C48+C54)</f>
        <v>141</v>
      </c>
      <c r="D56" s="3"/>
      <c r="E56" s="33">
        <f>SUM(E48+E54)</f>
        <v>153845</v>
      </c>
      <c r="F56" s="2"/>
    </row>
    <row r="57" spans="1:6" ht="15.75" thickBot="1" x14ac:dyDescent="0.3">
      <c r="A57" s="1"/>
      <c r="B57" s="1"/>
      <c r="C57" s="1"/>
      <c r="D57" s="3"/>
      <c r="E57" s="3"/>
    </row>
    <row r="58" spans="1:6" ht="15.75" thickBot="1" x14ac:dyDescent="0.3">
      <c r="A58" s="17" t="s">
        <v>5</v>
      </c>
      <c r="B58" s="1"/>
      <c r="C58" s="1"/>
    </row>
    <row r="59" spans="1:6" ht="15.75" thickBot="1" x14ac:dyDescent="0.3">
      <c r="A59" s="4"/>
      <c r="B59" s="18" t="s">
        <v>0</v>
      </c>
      <c r="C59" s="18" t="s">
        <v>1</v>
      </c>
      <c r="D59" s="19" t="s">
        <v>13</v>
      </c>
      <c r="E59" s="19" t="s">
        <v>14</v>
      </c>
    </row>
    <row r="60" spans="1:6" x14ac:dyDescent="0.25">
      <c r="B60" t="s">
        <v>6</v>
      </c>
      <c r="C60">
        <v>2</v>
      </c>
      <c r="D60" s="2">
        <v>1230</v>
      </c>
      <c r="E60" s="2">
        <f>+C60*D60</f>
        <v>2460</v>
      </c>
    </row>
    <row r="61" spans="1:6" x14ac:dyDescent="0.25">
      <c r="B61" t="s">
        <v>20</v>
      </c>
      <c r="C61">
        <v>2</v>
      </c>
      <c r="D61" s="2">
        <v>1230</v>
      </c>
      <c r="E61" s="2">
        <f t="shared" ref="E61:E69" si="3">+C61*D61</f>
        <v>2460</v>
      </c>
    </row>
    <row r="62" spans="1:6" x14ac:dyDescent="0.25">
      <c r="B62" t="s">
        <v>9</v>
      </c>
      <c r="C62">
        <v>2</v>
      </c>
      <c r="D62" s="2">
        <v>1980</v>
      </c>
      <c r="E62" s="2">
        <f t="shared" si="3"/>
        <v>3960</v>
      </c>
    </row>
    <row r="63" spans="1:6" x14ac:dyDescent="0.25">
      <c r="B63" t="s">
        <v>10</v>
      </c>
      <c r="C63">
        <v>2</v>
      </c>
      <c r="D63" s="2">
        <v>1085</v>
      </c>
      <c r="E63" s="2">
        <f t="shared" si="3"/>
        <v>2170</v>
      </c>
    </row>
    <row r="64" spans="1:6" x14ac:dyDescent="0.25">
      <c r="B64" t="s">
        <v>7</v>
      </c>
      <c r="C64">
        <v>2</v>
      </c>
      <c r="D64" s="2">
        <v>965</v>
      </c>
      <c r="E64" s="2">
        <f t="shared" si="3"/>
        <v>1930</v>
      </c>
    </row>
    <row r="65" spans="1:6" x14ac:dyDescent="0.25">
      <c r="B65" t="s">
        <v>19</v>
      </c>
      <c r="C65">
        <v>0</v>
      </c>
      <c r="D65" s="2">
        <v>625</v>
      </c>
      <c r="E65" s="2">
        <f t="shared" si="3"/>
        <v>0</v>
      </c>
    </row>
    <row r="66" spans="1:6" x14ac:dyDescent="0.25">
      <c r="B66" t="s">
        <v>21</v>
      </c>
      <c r="C66">
        <v>2</v>
      </c>
      <c r="D66" s="2">
        <v>1085</v>
      </c>
      <c r="E66" s="2">
        <f t="shared" si="3"/>
        <v>2170</v>
      </c>
    </row>
    <row r="67" spans="1:6" x14ac:dyDescent="0.25">
      <c r="B67" t="s">
        <v>22</v>
      </c>
      <c r="C67">
        <v>2</v>
      </c>
      <c r="D67" s="2">
        <v>648</v>
      </c>
      <c r="E67" s="2">
        <f t="shared" si="3"/>
        <v>1296</v>
      </c>
    </row>
    <row r="68" spans="1:6" x14ac:dyDescent="0.25">
      <c r="B68" t="s">
        <v>8</v>
      </c>
      <c r="C68">
        <v>2</v>
      </c>
      <c r="D68" s="2">
        <v>845</v>
      </c>
      <c r="E68" s="2">
        <f t="shared" si="3"/>
        <v>1690</v>
      </c>
      <c r="F68" s="3"/>
    </row>
    <row r="69" spans="1:6" x14ac:dyDescent="0.25">
      <c r="B69" t="s">
        <v>11</v>
      </c>
      <c r="C69">
        <v>2</v>
      </c>
      <c r="D69" s="2">
        <v>965</v>
      </c>
      <c r="E69" s="2">
        <f t="shared" si="3"/>
        <v>1930</v>
      </c>
      <c r="F69" s="3"/>
    </row>
    <row r="70" spans="1:6" s="1" customFormat="1" x14ac:dyDescent="0.25">
      <c r="B70" s="1" t="s">
        <v>14</v>
      </c>
      <c r="C70" s="1">
        <f>SUM(C60:C69)</f>
        <v>18</v>
      </c>
      <c r="D70" s="3"/>
      <c r="E70" s="28">
        <f>SUM(E60:E69)</f>
        <v>20066</v>
      </c>
      <c r="F70" s="2"/>
    </row>
    <row r="73" spans="1:6" ht="15.75" thickBot="1" x14ac:dyDescent="0.3"/>
    <row r="74" spans="1:6" ht="15.75" thickBot="1" x14ac:dyDescent="0.3">
      <c r="A74" s="22" t="s">
        <v>17</v>
      </c>
      <c r="B74" s="1"/>
      <c r="C74" s="1"/>
    </row>
    <row r="75" spans="1:6" ht="15.75" thickBot="1" x14ac:dyDescent="0.3">
      <c r="A75" s="4"/>
      <c r="B75" s="20" t="s">
        <v>0</v>
      </c>
      <c r="C75" s="20" t="s">
        <v>1</v>
      </c>
      <c r="D75" s="21" t="s">
        <v>13</v>
      </c>
      <c r="E75" s="21" t="s">
        <v>14</v>
      </c>
    </row>
    <row r="76" spans="1:6" x14ac:dyDescent="0.25">
      <c r="B76" t="s">
        <v>6</v>
      </c>
      <c r="C76">
        <f t="shared" ref="C76:C85" si="4">SUM(C4+C20+C36)</f>
        <v>15</v>
      </c>
      <c r="D76" s="2">
        <v>1230</v>
      </c>
      <c r="E76" s="2">
        <f>+C76*D76</f>
        <v>18450</v>
      </c>
    </row>
    <row r="77" spans="1:6" x14ac:dyDescent="0.25">
      <c r="B77" t="s">
        <v>20</v>
      </c>
      <c r="C77">
        <f t="shared" si="4"/>
        <v>15</v>
      </c>
      <c r="D77" s="2">
        <v>1230</v>
      </c>
      <c r="E77" s="2">
        <f t="shared" ref="E77:E85" si="5">+C77*D77</f>
        <v>18450</v>
      </c>
    </row>
    <row r="78" spans="1:6" x14ac:dyDescent="0.25">
      <c r="B78" t="s">
        <v>9</v>
      </c>
      <c r="C78">
        <f t="shared" si="4"/>
        <v>15</v>
      </c>
      <c r="D78" s="2">
        <v>1980</v>
      </c>
      <c r="E78" s="2">
        <f t="shared" si="5"/>
        <v>29700</v>
      </c>
    </row>
    <row r="79" spans="1:6" x14ac:dyDescent="0.25">
      <c r="B79" t="s">
        <v>10</v>
      </c>
      <c r="C79">
        <f t="shared" si="4"/>
        <v>15</v>
      </c>
      <c r="D79" s="2">
        <v>1085</v>
      </c>
      <c r="E79" s="2">
        <f t="shared" si="5"/>
        <v>16275</v>
      </c>
    </row>
    <row r="80" spans="1:6" x14ac:dyDescent="0.25">
      <c r="B80" t="s">
        <v>7</v>
      </c>
      <c r="C80">
        <f t="shared" si="4"/>
        <v>8</v>
      </c>
      <c r="D80" s="2">
        <v>965</v>
      </c>
      <c r="E80" s="2">
        <f t="shared" si="5"/>
        <v>7720</v>
      </c>
    </row>
    <row r="81" spans="1:5" x14ac:dyDescent="0.25">
      <c r="B81" t="s">
        <v>19</v>
      </c>
      <c r="C81">
        <f t="shared" si="4"/>
        <v>10</v>
      </c>
      <c r="D81" s="2">
        <v>625</v>
      </c>
      <c r="E81" s="2">
        <f t="shared" si="5"/>
        <v>6250</v>
      </c>
    </row>
    <row r="82" spans="1:5" x14ac:dyDescent="0.25">
      <c r="B82" t="s">
        <v>21</v>
      </c>
      <c r="C82">
        <f t="shared" si="4"/>
        <v>15</v>
      </c>
      <c r="D82" s="2">
        <v>1085</v>
      </c>
      <c r="E82" s="2">
        <f t="shared" si="5"/>
        <v>16275</v>
      </c>
    </row>
    <row r="83" spans="1:5" x14ac:dyDescent="0.25">
      <c r="B83" t="s">
        <v>22</v>
      </c>
      <c r="C83">
        <f t="shared" si="4"/>
        <v>15</v>
      </c>
      <c r="D83" s="2">
        <v>648</v>
      </c>
      <c r="E83" s="2">
        <f t="shared" si="5"/>
        <v>9720</v>
      </c>
    </row>
    <row r="84" spans="1:5" x14ac:dyDescent="0.25">
      <c r="B84" t="s">
        <v>8</v>
      </c>
      <c r="C84">
        <f t="shared" si="4"/>
        <v>15</v>
      </c>
      <c r="D84" s="2">
        <v>845</v>
      </c>
      <c r="E84" s="2">
        <f t="shared" si="5"/>
        <v>12675</v>
      </c>
    </row>
    <row r="85" spans="1:5" x14ac:dyDescent="0.25">
      <c r="B85" t="s">
        <v>11</v>
      </c>
      <c r="C85">
        <f t="shared" si="4"/>
        <v>10</v>
      </c>
      <c r="D85" s="2">
        <v>965</v>
      </c>
      <c r="E85" s="2">
        <f t="shared" si="5"/>
        <v>9650</v>
      </c>
    </row>
    <row r="86" spans="1:5" x14ac:dyDescent="0.25">
      <c r="A86" s="1"/>
      <c r="B86" s="1" t="s">
        <v>14</v>
      </c>
      <c r="C86" s="1">
        <f>SUM(C76:C85)</f>
        <v>133</v>
      </c>
      <c r="D86" s="3"/>
      <c r="E86" s="3">
        <f>SUM(E76:E85)</f>
        <v>145165</v>
      </c>
    </row>
    <row r="87" spans="1:5" x14ac:dyDescent="0.25">
      <c r="A87" s="1"/>
      <c r="B87" s="1"/>
      <c r="C87" s="1"/>
      <c r="D87" s="3"/>
      <c r="E87" s="3"/>
    </row>
    <row r="88" spans="1:5" x14ac:dyDescent="0.25">
      <c r="A88" s="1"/>
      <c r="B88" s="1"/>
      <c r="C88" s="1"/>
      <c r="D88" s="3"/>
      <c r="E88" s="3"/>
    </row>
    <row r="89" spans="1:5" ht="15.75" x14ac:dyDescent="0.25">
      <c r="A89" s="1"/>
      <c r="B89" s="23" t="s">
        <v>18</v>
      </c>
      <c r="C89" s="1">
        <f>SUM(C48+C54+C70)</f>
        <v>159</v>
      </c>
      <c r="D89" s="30"/>
      <c r="E89" s="29">
        <f>SUM(E56+E70)</f>
        <v>173911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RELACION DEL TRANSPORTE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 Antonieta Berroterán Duque</dc:creator>
  <cp:lastModifiedBy>Yuliana Andreina Luna</cp:lastModifiedBy>
  <dcterms:created xsi:type="dcterms:W3CDTF">2024-08-13T13:36:51Z</dcterms:created>
  <dcterms:modified xsi:type="dcterms:W3CDTF">2024-11-25T21:55:13Z</dcterms:modified>
</cp:coreProperties>
</file>